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075" windowHeight="8190" tabRatio="893"/>
  </bookViews>
  <sheets>
    <sheet name="MODELO BOLETIM DE MED" sheetId="23" r:id="rId1"/>
  </sheets>
  <definedNames>
    <definedName name="_xlnm.Print_Titles" localSheetId="0">'MODELO BOLETIM DE MED'!$1:$8</definedName>
  </definedNames>
  <calcPr calcId="145621" iterateDelta="1E-4"/>
</workbook>
</file>

<file path=xl/calcChain.xml><?xml version="1.0" encoding="utf-8"?>
<calcChain xmlns="http://schemas.openxmlformats.org/spreadsheetml/2006/main">
  <c r="N10" i="23" l="1"/>
  <c r="L10" i="23"/>
  <c r="K10" i="23"/>
  <c r="N150" i="23"/>
  <c r="J30" i="23"/>
  <c r="M30" i="23"/>
  <c r="J31" i="23"/>
  <c r="M31" i="23"/>
  <c r="J32" i="23"/>
  <c r="M32" i="23"/>
  <c r="J33" i="23"/>
  <c r="M33" i="23"/>
  <c r="J34" i="23"/>
  <c r="M34" i="23"/>
  <c r="J35" i="23"/>
  <c r="M35" i="23"/>
  <c r="M149" i="23"/>
  <c r="N149" i="23" s="1"/>
  <c r="M148" i="23"/>
  <c r="N148" i="23" s="1"/>
  <c r="M147" i="23"/>
  <c r="N147" i="23" s="1"/>
  <c r="M146" i="23"/>
  <c r="N146" i="23" s="1"/>
  <c r="M145" i="23"/>
  <c r="N145" i="23" s="1"/>
  <c r="M144" i="23"/>
  <c r="N144" i="23" s="1"/>
  <c r="M143" i="23"/>
  <c r="N143" i="23" s="1"/>
  <c r="M142" i="23"/>
  <c r="N142" i="23" s="1"/>
  <c r="M141" i="23"/>
  <c r="N141" i="23" s="1"/>
  <c r="M140" i="23"/>
  <c r="N140" i="23" s="1"/>
  <c r="N139" i="23" s="1"/>
  <c r="N138" i="23"/>
  <c r="M138" i="23"/>
  <c r="M137" i="23"/>
  <c r="N137" i="23" s="1"/>
  <c r="N136" i="23"/>
  <c r="M136" i="23"/>
  <c r="M135" i="23"/>
  <c r="N135" i="23" s="1"/>
  <c r="N134" i="23"/>
  <c r="M134" i="23"/>
  <c r="M133" i="23"/>
  <c r="N133" i="23" s="1"/>
  <c r="N132" i="23"/>
  <c r="M132" i="23"/>
  <c r="M131" i="23"/>
  <c r="N131" i="23" s="1"/>
  <c r="N130" i="23"/>
  <c r="M130" i="23"/>
  <c r="M129" i="23"/>
  <c r="N129" i="23" s="1"/>
  <c r="N128" i="23" s="1"/>
  <c r="M127" i="23"/>
  <c r="N127" i="23" s="1"/>
  <c r="M126" i="23"/>
  <c r="N126" i="23" s="1"/>
  <c r="M125" i="23"/>
  <c r="N125" i="23" s="1"/>
  <c r="M124" i="23"/>
  <c r="N124" i="23" s="1"/>
  <c r="M123" i="23"/>
  <c r="N123" i="23" s="1"/>
  <c r="M122" i="23"/>
  <c r="N122" i="23" s="1"/>
  <c r="M121" i="23"/>
  <c r="N121" i="23" s="1"/>
  <c r="M120" i="23"/>
  <c r="N120" i="23" s="1"/>
  <c r="M119" i="23"/>
  <c r="N119" i="23" s="1"/>
  <c r="M118" i="23"/>
  <c r="N118" i="23" s="1"/>
  <c r="M116" i="23"/>
  <c r="N116" i="23" s="1"/>
  <c r="N115" i="23"/>
  <c r="M115" i="23"/>
  <c r="M114" i="23"/>
  <c r="N114" i="23" s="1"/>
  <c r="N113" i="23"/>
  <c r="M113" i="23"/>
  <c r="M112" i="23"/>
  <c r="N112" i="23" s="1"/>
  <c r="N111" i="23"/>
  <c r="M111" i="23"/>
  <c r="M110" i="23"/>
  <c r="N110" i="23" s="1"/>
  <c r="N109" i="23"/>
  <c r="M109" i="23"/>
  <c r="M108" i="23"/>
  <c r="N108" i="23" s="1"/>
  <c r="N107" i="23"/>
  <c r="M107" i="23"/>
  <c r="M105" i="23"/>
  <c r="N105" i="23" s="1"/>
  <c r="M104" i="23"/>
  <c r="N104" i="23" s="1"/>
  <c r="M103" i="23"/>
  <c r="N103" i="23" s="1"/>
  <c r="M102" i="23"/>
  <c r="N102" i="23" s="1"/>
  <c r="M101" i="23"/>
  <c r="N101" i="23" s="1"/>
  <c r="M100" i="23"/>
  <c r="N100" i="23" s="1"/>
  <c r="M99" i="23"/>
  <c r="N99" i="23" s="1"/>
  <c r="M98" i="23"/>
  <c r="N98" i="23" s="1"/>
  <c r="M97" i="23"/>
  <c r="N97" i="23" s="1"/>
  <c r="M96" i="23"/>
  <c r="N96" i="23" s="1"/>
  <c r="N94" i="23"/>
  <c r="M94" i="23"/>
  <c r="M93" i="23"/>
  <c r="N93" i="23" s="1"/>
  <c r="N92" i="23"/>
  <c r="M92" i="23"/>
  <c r="M91" i="23"/>
  <c r="N91" i="23" s="1"/>
  <c r="N90" i="23"/>
  <c r="M90" i="23"/>
  <c r="M89" i="23"/>
  <c r="N89" i="23" s="1"/>
  <c r="N88" i="23"/>
  <c r="M88" i="23"/>
  <c r="M87" i="23"/>
  <c r="N87" i="23" s="1"/>
  <c r="N86" i="23"/>
  <c r="M86" i="23"/>
  <c r="M85" i="23"/>
  <c r="N85" i="23" s="1"/>
  <c r="M83" i="23"/>
  <c r="N83" i="23" s="1"/>
  <c r="M82" i="23"/>
  <c r="N82" i="23" s="1"/>
  <c r="M81" i="23"/>
  <c r="N81" i="23" s="1"/>
  <c r="M80" i="23"/>
  <c r="N80" i="23" s="1"/>
  <c r="M79" i="23"/>
  <c r="N79" i="23" s="1"/>
  <c r="M78" i="23"/>
  <c r="N78" i="23" s="1"/>
  <c r="M77" i="23"/>
  <c r="N77" i="23" s="1"/>
  <c r="M76" i="23"/>
  <c r="N76" i="23" s="1"/>
  <c r="M75" i="23"/>
  <c r="N75" i="23" s="1"/>
  <c r="M74" i="23"/>
  <c r="N74" i="23" s="1"/>
  <c r="M72" i="23"/>
  <c r="N72" i="23" s="1"/>
  <c r="N71" i="23"/>
  <c r="M71" i="23"/>
  <c r="M70" i="23"/>
  <c r="N70" i="23" s="1"/>
  <c r="N69" i="23"/>
  <c r="M69" i="23"/>
  <c r="M68" i="23"/>
  <c r="N68" i="23" s="1"/>
  <c r="N67" i="23"/>
  <c r="M67" i="23"/>
  <c r="M66" i="23"/>
  <c r="N66" i="23" s="1"/>
  <c r="N65" i="23"/>
  <c r="M65" i="23"/>
  <c r="M64" i="23"/>
  <c r="N64" i="23" s="1"/>
  <c r="N63" i="23"/>
  <c r="M63" i="23"/>
  <c r="M61" i="23"/>
  <c r="N61" i="23" s="1"/>
  <c r="M60" i="23"/>
  <c r="N60" i="23" s="1"/>
  <c r="M59" i="23"/>
  <c r="N59" i="23" s="1"/>
  <c r="M58" i="23"/>
  <c r="N58" i="23" s="1"/>
  <c r="M57" i="23"/>
  <c r="N57" i="23" s="1"/>
  <c r="M56" i="23"/>
  <c r="N56" i="23" s="1"/>
  <c r="M55" i="23"/>
  <c r="N55" i="23" s="1"/>
  <c r="M54" i="23"/>
  <c r="N54" i="23" s="1"/>
  <c r="M53" i="23"/>
  <c r="N53" i="23" s="1"/>
  <c r="M52" i="23"/>
  <c r="N52" i="23" s="1"/>
  <c r="N50" i="23"/>
  <c r="M50" i="23"/>
  <c r="M49" i="23"/>
  <c r="N49" i="23" s="1"/>
  <c r="N48" i="23"/>
  <c r="M48" i="23"/>
  <c r="M47" i="23"/>
  <c r="N47" i="23" s="1"/>
  <c r="N46" i="23"/>
  <c r="M46" i="23"/>
  <c r="M45" i="23"/>
  <c r="N45" i="23" s="1"/>
  <c r="N44" i="23"/>
  <c r="M44" i="23"/>
  <c r="M43" i="23"/>
  <c r="N43" i="23" s="1"/>
  <c r="N42" i="23"/>
  <c r="M42" i="23"/>
  <c r="M41" i="23"/>
  <c r="N41" i="23" s="1"/>
  <c r="M39" i="23"/>
  <c r="M38" i="23"/>
  <c r="M37" i="23"/>
  <c r="M36" i="23"/>
  <c r="M24" i="23"/>
  <c r="M18" i="23"/>
  <c r="N51" i="23" l="1"/>
  <c r="N73" i="23"/>
  <c r="N40" i="23"/>
  <c r="N95" i="23"/>
  <c r="N62" i="23"/>
  <c r="N84" i="23"/>
  <c r="N117" i="23"/>
  <c r="N106" i="23"/>
  <c r="K150" i="23"/>
  <c r="J149" i="23"/>
  <c r="K149" i="23" s="1"/>
  <c r="J148" i="23"/>
  <c r="K148" i="23" s="1"/>
  <c r="J147" i="23"/>
  <c r="K147" i="23" s="1"/>
  <c r="J146" i="23"/>
  <c r="K146" i="23" s="1"/>
  <c r="J145" i="23"/>
  <c r="K145" i="23" s="1"/>
  <c r="J144" i="23"/>
  <c r="K144" i="23" s="1"/>
  <c r="J143" i="23"/>
  <c r="K143" i="23" s="1"/>
  <c r="J142" i="23"/>
  <c r="K142" i="23" s="1"/>
  <c r="J141" i="23"/>
  <c r="K141" i="23" s="1"/>
  <c r="J140" i="23"/>
  <c r="K140" i="23" s="1"/>
  <c r="K139" i="23" s="1"/>
  <c r="K138" i="23"/>
  <c r="J138" i="23"/>
  <c r="J137" i="23"/>
  <c r="K137" i="23" s="1"/>
  <c r="K136" i="23"/>
  <c r="J136" i="23"/>
  <c r="J135" i="23"/>
  <c r="K135" i="23" s="1"/>
  <c r="K134" i="23"/>
  <c r="J134" i="23"/>
  <c r="J133" i="23"/>
  <c r="K133" i="23" s="1"/>
  <c r="K132" i="23"/>
  <c r="J132" i="23"/>
  <c r="J131" i="23"/>
  <c r="K131" i="23" s="1"/>
  <c r="K130" i="23"/>
  <c r="J130" i="23"/>
  <c r="J129" i="23"/>
  <c r="K129" i="23" s="1"/>
  <c r="J127" i="23"/>
  <c r="K127" i="23" s="1"/>
  <c r="J126" i="23"/>
  <c r="K126" i="23" s="1"/>
  <c r="J125" i="23"/>
  <c r="K125" i="23" s="1"/>
  <c r="J124" i="23"/>
  <c r="K124" i="23" s="1"/>
  <c r="J123" i="23"/>
  <c r="K123" i="23" s="1"/>
  <c r="J122" i="23"/>
  <c r="K122" i="23" s="1"/>
  <c r="J121" i="23"/>
  <c r="K121" i="23" s="1"/>
  <c r="J120" i="23"/>
  <c r="K120" i="23" s="1"/>
  <c r="J119" i="23"/>
  <c r="K119" i="23" s="1"/>
  <c r="J118" i="23"/>
  <c r="K118" i="23" s="1"/>
  <c r="J116" i="23"/>
  <c r="K116" i="23" s="1"/>
  <c r="K115" i="23"/>
  <c r="J115" i="23"/>
  <c r="J114" i="23"/>
  <c r="K114" i="23" s="1"/>
  <c r="K113" i="23"/>
  <c r="J113" i="23"/>
  <c r="J112" i="23"/>
  <c r="K112" i="23" s="1"/>
  <c r="K111" i="23"/>
  <c r="J111" i="23"/>
  <c r="J110" i="23"/>
  <c r="K110" i="23" s="1"/>
  <c r="K109" i="23"/>
  <c r="J109" i="23"/>
  <c r="J108" i="23"/>
  <c r="K108" i="23" s="1"/>
  <c r="K107" i="23"/>
  <c r="J107" i="23"/>
  <c r="J105" i="23"/>
  <c r="K105" i="23" s="1"/>
  <c r="J104" i="23"/>
  <c r="K104" i="23" s="1"/>
  <c r="J103" i="23"/>
  <c r="K103" i="23" s="1"/>
  <c r="J102" i="23"/>
  <c r="K102" i="23" s="1"/>
  <c r="J101" i="23"/>
  <c r="K101" i="23" s="1"/>
  <c r="J100" i="23"/>
  <c r="K100" i="23" s="1"/>
  <c r="J99" i="23"/>
  <c r="K99" i="23" s="1"/>
  <c r="J98" i="23"/>
  <c r="K98" i="23" s="1"/>
  <c r="J97" i="23"/>
  <c r="K97" i="23" s="1"/>
  <c r="J96" i="23"/>
  <c r="K96" i="23" s="1"/>
  <c r="K94" i="23"/>
  <c r="J94" i="23"/>
  <c r="J93" i="23"/>
  <c r="K93" i="23" s="1"/>
  <c r="K92" i="23"/>
  <c r="J92" i="23"/>
  <c r="J91" i="23"/>
  <c r="K91" i="23" s="1"/>
  <c r="K90" i="23"/>
  <c r="J90" i="23"/>
  <c r="J89" i="23"/>
  <c r="K89" i="23" s="1"/>
  <c r="K88" i="23"/>
  <c r="J88" i="23"/>
  <c r="J87" i="23"/>
  <c r="K87" i="23" s="1"/>
  <c r="K86" i="23"/>
  <c r="J86" i="23"/>
  <c r="J85" i="23"/>
  <c r="K85" i="23" s="1"/>
  <c r="J83" i="23"/>
  <c r="K83" i="23" s="1"/>
  <c r="J82" i="23"/>
  <c r="K82" i="23" s="1"/>
  <c r="J81" i="23"/>
  <c r="K81" i="23" s="1"/>
  <c r="J80" i="23"/>
  <c r="K80" i="23" s="1"/>
  <c r="J79" i="23"/>
  <c r="K79" i="23" s="1"/>
  <c r="J78" i="23"/>
  <c r="K78" i="23" s="1"/>
  <c r="J77" i="23"/>
  <c r="K77" i="23" s="1"/>
  <c r="J76" i="23"/>
  <c r="K76" i="23" s="1"/>
  <c r="J75" i="23"/>
  <c r="K75" i="23" s="1"/>
  <c r="J74" i="23"/>
  <c r="K74" i="23" s="1"/>
  <c r="J72" i="23"/>
  <c r="K72" i="23" s="1"/>
  <c r="K71" i="23"/>
  <c r="J71" i="23"/>
  <c r="J70" i="23"/>
  <c r="K70" i="23" s="1"/>
  <c r="K69" i="23"/>
  <c r="J69" i="23"/>
  <c r="J68" i="23"/>
  <c r="K68" i="23" s="1"/>
  <c r="K67" i="23"/>
  <c r="J67" i="23"/>
  <c r="J66" i="23"/>
  <c r="K66" i="23" s="1"/>
  <c r="K65" i="23"/>
  <c r="J65" i="23"/>
  <c r="J64" i="23"/>
  <c r="K64" i="23" s="1"/>
  <c r="K63" i="23"/>
  <c r="J63" i="23"/>
  <c r="J61" i="23"/>
  <c r="K61" i="23" s="1"/>
  <c r="J60" i="23"/>
  <c r="K60" i="23" s="1"/>
  <c r="J59" i="23"/>
  <c r="K59" i="23" s="1"/>
  <c r="J58" i="23"/>
  <c r="K58" i="23" s="1"/>
  <c r="J57" i="23"/>
  <c r="K57" i="23" s="1"/>
  <c r="J56" i="23"/>
  <c r="K56" i="23" s="1"/>
  <c r="J55" i="23"/>
  <c r="K55" i="23" s="1"/>
  <c r="J54" i="23"/>
  <c r="K54" i="23" s="1"/>
  <c r="J53" i="23"/>
  <c r="K53" i="23" s="1"/>
  <c r="J52" i="23"/>
  <c r="K52" i="23" s="1"/>
  <c r="K50" i="23"/>
  <c r="J50" i="23"/>
  <c r="J49" i="23"/>
  <c r="K49" i="23" s="1"/>
  <c r="K48" i="23"/>
  <c r="J48" i="23"/>
  <c r="J47" i="23"/>
  <c r="K47" i="23" s="1"/>
  <c r="K46" i="23"/>
  <c r="J46" i="23"/>
  <c r="J45" i="23"/>
  <c r="K45" i="23" s="1"/>
  <c r="K44" i="23"/>
  <c r="J44" i="23"/>
  <c r="J43" i="23"/>
  <c r="K43" i="23" s="1"/>
  <c r="K42" i="23"/>
  <c r="J42" i="23"/>
  <c r="J41" i="23"/>
  <c r="K41" i="23" s="1"/>
  <c r="J39" i="23"/>
  <c r="K39" i="23" s="1"/>
  <c r="N39" i="23" s="1"/>
  <c r="J38" i="23"/>
  <c r="J37" i="23"/>
  <c r="J36" i="23"/>
  <c r="J24" i="23"/>
  <c r="J18" i="23"/>
  <c r="K18" i="23" s="1"/>
  <c r="N18" i="23" s="1"/>
  <c r="G160" i="23"/>
  <c r="H160" i="23" s="1"/>
  <c r="G159" i="23"/>
  <c r="H159" i="23" s="1"/>
  <c r="G158" i="23"/>
  <c r="H158" i="23" s="1"/>
  <c r="G157" i="23"/>
  <c r="H157" i="23" s="1"/>
  <c r="G156" i="23"/>
  <c r="H156" i="23" s="1"/>
  <c r="G155" i="23"/>
  <c r="H155" i="23" s="1"/>
  <c r="G154" i="23"/>
  <c r="H154" i="23" s="1"/>
  <c r="G153" i="23"/>
  <c r="H153" i="23" s="1"/>
  <c r="G152" i="23"/>
  <c r="H152" i="23" s="1"/>
  <c r="G151" i="23"/>
  <c r="H151" i="23" s="1"/>
  <c r="H149" i="23"/>
  <c r="G149" i="23"/>
  <c r="G148" i="23"/>
  <c r="H148" i="23" s="1"/>
  <c r="H147" i="23"/>
  <c r="G147" i="23"/>
  <c r="G146" i="23"/>
  <c r="H146" i="23" s="1"/>
  <c r="H145" i="23"/>
  <c r="G145" i="23"/>
  <c r="G144" i="23"/>
  <c r="H144" i="23" s="1"/>
  <c r="H143" i="23"/>
  <c r="G143" i="23"/>
  <c r="G142" i="23"/>
  <c r="H142" i="23" s="1"/>
  <c r="H141" i="23"/>
  <c r="G141" i="23"/>
  <c r="G140" i="23"/>
  <c r="H140" i="23" s="1"/>
  <c r="G138" i="23"/>
  <c r="H138" i="23" s="1"/>
  <c r="G137" i="23"/>
  <c r="H137" i="23" s="1"/>
  <c r="G136" i="23"/>
  <c r="H136" i="23" s="1"/>
  <c r="G135" i="23"/>
  <c r="H135" i="23" s="1"/>
  <c r="G134" i="23"/>
  <c r="H134" i="23" s="1"/>
  <c r="G133" i="23"/>
  <c r="H133" i="23" s="1"/>
  <c r="G132" i="23"/>
  <c r="H132" i="23" s="1"/>
  <c r="G131" i="23"/>
  <c r="H131" i="23" s="1"/>
  <c r="G130" i="23"/>
  <c r="H130" i="23" s="1"/>
  <c r="G129" i="23"/>
  <c r="H129" i="23" s="1"/>
  <c r="H128" i="23" s="1"/>
  <c r="G127" i="23"/>
  <c r="H127" i="23" s="1"/>
  <c r="H126" i="23"/>
  <c r="G126" i="23"/>
  <c r="G125" i="23"/>
  <c r="H125" i="23" s="1"/>
  <c r="H124" i="23"/>
  <c r="G124" i="23"/>
  <c r="G123" i="23"/>
  <c r="H123" i="23" s="1"/>
  <c r="H122" i="23"/>
  <c r="G122" i="23"/>
  <c r="G121" i="23"/>
  <c r="H121" i="23" s="1"/>
  <c r="H120" i="23"/>
  <c r="G120" i="23"/>
  <c r="G119" i="23"/>
  <c r="H119" i="23" s="1"/>
  <c r="H118" i="23"/>
  <c r="G118" i="23"/>
  <c r="G116" i="23"/>
  <c r="H116" i="23" s="1"/>
  <c r="G115" i="23"/>
  <c r="H115" i="23" s="1"/>
  <c r="G114" i="23"/>
  <c r="H114" i="23" s="1"/>
  <c r="G113" i="23"/>
  <c r="H113" i="23" s="1"/>
  <c r="G112" i="23"/>
  <c r="H112" i="23" s="1"/>
  <c r="G111" i="23"/>
  <c r="H111" i="23" s="1"/>
  <c r="G110" i="23"/>
  <c r="H110" i="23" s="1"/>
  <c r="G109" i="23"/>
  <c r="H109" i="23" s="1"/>
  <c r="G108" i="23"/>
  <c r="H108" i="23" s="1"/>
  <c r="G107" i="23"/>
  <c r="H107" i="23" s="1"/>
  <c r="H105" i="23"/>
  <c r="G105" i="23"/>
  <c r="G104" i="23"/>
  <c r="H104" i="23" s="1"/>
  <c r="H103" i="23"/>
  <c r="G103" i="23"/>
  <c r="G102" i="23"/>
  <c r="H102" i="23" s="1"/>
  <c r="H101" i="23"/>
  <c r="G101" i="23"/>
  <c r="G100" i="23"/>
  <c r="H100" i="23" s="1"/>
  <c r="H99" i="23"/>
  <c r="G99" i="23"/>
  <c r="G98" i="23"/>
  <c r="H98" i="23" s="1"/>
  <c r="H97" i="23"/>
  <c r="G97" i="23"/>
  <c r="G96" i="23"/>
  <c r="H96" i="23" s="1"/>
  <c r="H95" i="23" s="1"/>
  <c r="G94" i="23"/>
  <c r="H94" i="23" s="1"/>
  <c r="G93" i="23"/>
  <c r="H93" i="23" s="1"/>
  <c r="G92" i="23"/>
  <c r="H92" i="23" s="1"/>
  <c r="G91" i="23"/>
  <c r="H91" i="23" s="1"/>
  <c r="G90" i="23"/>
  <c r="H90" i="23" s="1"/>
  <c r="G89" i="23"/>
  <c r="H89" i="23" s="1"/>
  <c r="G88" i="23"/>
  <c r="H88" i="23" s="1"/>
  <c r="G87" i="23"/>
  <c r="H87" i="23" s="1"/>
  <c r="G86" i="23"/>
  <c r="H86" i="23" s="1"/>
  <c r="G85" i="23"/>
  <c r="H85" i="23" s="1"/>
  <c r="G83" i="23"/>
  <c r="H83" i="23" s="1"/>
  <c r="H82" i="23"/>
  <c r="G82" i="23"/>
  <c r="G81" i="23"/>
  <c r="H81" i="23" s="1"/>
  <c r="H80" i="23"/>
  <c r="G80" i="23"/>
  <c r="G79" i="23"/>
  <c r="H79" i="23" s="1"/>
  <c r="H78" i="23"/>
  <c r="G78" i="23"/>
  <c r="G77" i="23"/>
  <c r="H77" i="23" s="1"/>
  <c r="H76" i="23"/>
  <c r="G76" i="23"/>
  <c r="G75" i="23"/>
  <c r="H75" i="23" s="1"/>
  <c r="H74" i="23"/>
  <c r="H73" i="23" s="1"/>
  <c r="G74" i="23"/>
  <c r="G72" i="23"/>
  <c r="H72" i="23" s="1"/>
  <c r="G71" i="23"/>
  <c r="H71" i="23" s="1"/>
  <c r="G70" i="23"/>
  <c r="H70" i="23" s="1"/>
  <c r="G69" i="23"/>
  <c r="H69" i="23" s="1"/>
  <c r="G68" i="23"/>
  <c r="H68" i="23" s="1"/>
  <c r="G67" i="23"/>
  <c r="H67" i="23" s="1"/>
  <c r="G66" i="23"/>
  <c r="H66" i="23" s="1"/>
  <c r="G65" i="23"/>
  <c r="H65" i="23" s="1"/>
  <c r="G64" i="23"/>
  <c r="H64" i="23" s="1"/>
  <c r="G63" i="23"/>
  <c r="H63" i="23" s="1"/>
  <c r="H61" i="23"/>
  <c r="G61" i="23"/>
  <c r="G60" i="23"/>
  <c r="H60" i="23" s="1"/>
  <c r="H59" i="23"/>
  <c r="G59" i="23"/>
  <c r="G58" i="23"/>
  <c r="H58" i="23" s="1"/>
  <c r="H57" i="23"/>
  <c r="G57" i="23"/>
  <c r="G56" i="23"/>
  <c r="H56" i="23" s="1"/>
  <c r="H55" i="23"/>
  <c r="G55" i="23"/>
  <c r="G54" i="23"/>
  <c r="H54" i="23" s="1"/>
  <c r="H53" i="23"/>
  <c r="G53" i="23"/>
  <c r="G52" i="23"/>
  <c r="H52" i="23" s="1"/>
  <c r="G50" i="23"/>
  <c r="H50" i="23" s="1"/>
  <c r="G49" i="23"/>
  <c r="H49" i="23" s="1"/>
  <c r="G48" i="23"/>
  <c r="H48" i="23" s="1"/>
  <c r="G47" i="23"/>
  <c r="H47" i="23" s="1"/>
  <c r="G46" i="23"/>
  <c r="H46" i="23" s="1"/>
  <c r="G45" i="23"/>
  <c r="H45" i="23" s="1"/>
  <c r="G44" i="23"/>
  <c r="H44" i="23" s="1"/>
  <c r="G43" i="23"/>
  <c r="H43" i="23" s="1"/>
  <c r="G42" i="23"/>
  <c r="H42" i="23" s="1"/>
  <c r="G41" i="23"/>
  <c r="H41" i="23" s="1"/>
  <c r="G39" i="23"/>
  <c r="H39" i="23" s="1"/>
  <c r="G38" i="23"/>
  <c r="H38" i="23" s="1"/>
  <c r="G37" i="23"/>
  <c r="H37" i="23" s="1"/>
  <c r="G36" i="23"/>
  <c r="H36" i="23" s="1"/>
  <c r="G35" i="23"/>
  <c r="H35" i="23" s="1"/>
  <c r="K35" i="23" s="1"/>
  <c r="N35" i="23" s="1"/>
  <c r="H34" i="23"/>
  <c r="K34" i="23" s="1"/>
  <c r="N34" i="23" s="1"/>
  <c r="G34" i="23"/>
  <c r="G33" i="23"/>
  <c r="H33" i="23" s="1"/>
  <c r="K33" i="23" s="1"/>
  <c r="N33" i="23" s="1"/>
  <c r="G32" i="23"/>
  <c r="H32" i="23" s="1"/>
  <c r="K32" i="23" s="1"/>
  <c r="N32" i="23" s="1"/>
  <c r="G31" i="23"/>
  <c r="H31" i="23" s="1"/>
  <c r="K31" i="23" s="1"/>
  <c r="N31" i="23" s="1"/>
  <c r="H30" i="23"/>
  <c r="K30" i="23" s="1"/>
  <c r="G30" i="23"/>
  <c r="G28" i="23"/>
  <c r="G27" i="23"/>
  <c r="G26" i="23"/>
  <c r="G25" i="23"/>
  <c r="G24" i="23"/>
  <c r="H24" i="23" s="1"/>
  <c r="G22" i="23"/>
  <c r="G21" i="23"/>
  <c r="G20" i="23"/>
  <c r="G19" i="23"/>
  <c r="G18" i="23"/>
  <c r="H18" i="23" s="1"/>
  <c r="G16" i="23"/>
  <c r="G15" i="23"/>
  <c r="G14" i="23"/>
  <c r="G12" i="23"/>
  <c r="G11" i="23"/>
  <c r="G10" i="23"/>
  <c r="K24" i="23" l="1"/>
  <c r="N24" i="23" s="1"/>
  <c r="N30" i="23"/>
  <c r="K36" i="23"/>
  <c r="N36" i="23" s="1"/>
  <c r="K37" i="23"/>
  <c r="N37" i="23" s="1"/>
  <c r="K38" i="23"/>
  <c r="N38" i="23" s="1"/>
  <c r="H26" i="23"/>
  <c r="K26" i="23"/>
  <c r="N26" i="23"/>
  <c r="H28" i="23"/>
  <c r="N28" i="23"/>
  <c r="K28" i="23"/>
  <c r="H27" i="23"/>
  <c r="N27" i="23"/>
  <c r="K27" i="23"/>
  <c r="H25" i="23"/>
  <c r="K25" i="23"/>
  <c r="N25" i="23"/>
  <c r="H22" i="23"/>
  <c r="N22" i="23"/>
  <c r="K22" i="23"/>
  <c r="H21" i="23"/>
  <c r="N21" i="23"/>
  <c r="K21" i="23"/>
  <c r="H20" i="23"/>
  <c r="N20" i="23"/>
  <c r="K20" i="23"/>
  <c r="H19" i="23"/>
  <c r="N19" i="23"/>
  <c r="K19" i="23"/>
  <c r="H16" i="23"/>
  <c r="N16" i="23"/>
  <c r="K16" i="23"/>
  <c r="H15" i="23"/>
  <c r="N15" i="23"/>
  <c r="K15" i="23"/>
  <c r="H14" i="23"/>
  <c r="N14" i="23"/>
  <c r="K14" i="23"/>
  <c r="K12" i="23"/>
  <c r="N12" i="23"/>
  <c r="N11" i="23"/>
  <c r="K11" i="23"/>
  <c r="N13" i="23"/>
  <c r="H12" i="23"/>
  <c r="H11" i="23"/>
  <c r="H10" i="23"/>
  <c r="K128" i="23"/>
  <c r="K13" i="23"/>
  <c r="K51" i="23"/>
  <c r="K40" i="23"/>
  <c r="K73" i="23"/>
  <c r="K95" i="23"/>
  <c r="K62" i="23"/>
  <c r="K84" i="23"/>
  <c r="K117" i="23"/>
  <c r="K106" i="23"/>
  <c r="H150" i="23"/>
  <c r="H117" i="23"/>
  <c r="H139" i="23"/>
  <c r="H40" i="23"/>
  <c r="H62" i="23"/>
  <c r="H29" i="23"/>
  <c r="H51" i="23"/>
  <c r="H84" i="23"/>
  <c r="H106" i="23"/>
  <c r="N29" i="23" l="1"/>
  <c r="K29" i="23"/>
  <c r="L28" i="23"/>
  <c r="L26" i="23"/>
  <c r="L22" i="23"/>
  <c r="L19" i="23"/>
  <c r="L16" i="23"/>
  <c r="H9" i="23"/>
  <c r="L11" i="23"/>
  <c r="N23" i="23"/>
  <c r="H23" i="23"/>
  <c r="L27" i="23"/>
  <c r="L25" i="23"/>
  <c r="H17" i="23"/>
  <c r="L21" i="23"/>
  <c r="L20" i="23"/>
  <c r="H13" i="23"/>
  <c r="L15" i="23"/>
  <c r="L14" i="23"/>
  <c r="L12" i="23"/>
  <c r="K23" i="23"/>
  <c r="N17" i="23"/>
  <c r="K17" i="23"/>
  <c r="K9" i="23"/>
  <c r="N9" i="23"/>
  <c r="H161" i="23" l="1"/>
  <c r="L163" i="23" s="1"/>
  <c r="K161" i="23"/>
  <c r="N161" i="23"/>
  <c r="L164" i="23" s="1"/>
  <c r="N164" i="23" s="1"/>
  <c r="G162" i="23" l="1"/>
  <c r="L165" i="23"/>
  <c r="N165" i="23" s="1"/>
  <c r="L161" i="23"/>
  <c r="I161" i="23"/>
</calcChain>
</file>

<file path=xl/sharedStrings.xml><?xml version="1.0" encoding="utf-8"?>
<sst xmlns="http://schemas.openxmlformats.org/spreadsheetml/2006/main" count="248" uniqueCount="197">
  <si>
    <t>ITEM</t>
  </si>
  <si>
    <t>DESCRIMINAÇÃO DOS SERVIÇOS</t>
  </si>
  <si>
    <t>1.2</t>
  </si>
  <si>
    <t>1.1</t>
  </si>
  <si>
    <t>UND</t>
  </si>
  <si>
    <t>1.3</t>
  </si>
  <si>
    <t>2.1</t>
  </si>
  <si>
    <t>2.2</t>
  </si>
  <si>
    <t>CÓDIGO</t>
  </si>
  <si>
    <t>und</t>
  </si>
  <si>
    <t>m2</t>
  </si>
  <si>
    <t>conj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</si>
  <si>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</si>
  <si>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</si>
  <si>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</si>
  <si>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</si>
  <si>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</si>
  <si>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</si>
  <si>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</si>
  <si>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</si>
  <si>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</si>
  <si>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</si>
  <si>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</si>
  <si>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</si>
  <si>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</si>
  <si>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</si>
  <si>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</si>
  <si>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</si>
  <si>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</si>
  <si>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</si>
  <si>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</si>
  <si>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</si>
  <si>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</si>
  <si>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</si>
  <si>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</si>
  <si>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</si>
  <si>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</si>
  <si>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</si>
  <si>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</si>
  <si>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</si>
  <si>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</si>
  <si>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</si>
  <si>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</si>
  <si>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</si>
  <si>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</si>
  <si>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</si>
  <si>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</si>
  <si>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</si>
  <si>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</si>
  <si>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</si>
  <si>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</si>
  <si>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</si>
  <si>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</si>
  <si>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</si>
  <si>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</si>
  <si>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</si>
  <si>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</si>
  <si>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</si>
  <si>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</si>
  <si>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</si>
  <si>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</si>
  <si>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</si>
  <si>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</si>
  <si>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</si>
  <si>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</si>
  <si>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</si>
  <si>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</si>
  <si>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</si>
  <si>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</si>
  <si>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</si>
  <si>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</si>
  <si>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</si>
  <si>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</si>
  <si>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</si>
  <si>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</si>
  <si>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</si>
  <si>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</si>
  <si>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</si>
  <si>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</si>
  <si>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</si>
  <si>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</si>
  <si>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</si>
  <si>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</si>
  <si>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</si>
  <si>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</si>
  <si>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</si>
  <si>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</si>
  <si>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</si>
  <si>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</si>
  <si>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</si>
  <si>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</si>
  <si>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</si>
  <si>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</si>
  <si>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</si>
  <si>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</si>
  <si>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</si>
  <si>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</si>
  <si>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</si>
  <si>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</si>
  <si>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</si>
  <si>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</si>
  <si>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</si>
  <si>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</si>
  <si>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</si>
  <si>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</si>
  <si>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</si>
  <si>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</si>
  <si>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</si>
  <si>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</si>
  <si>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15.1</t>
  </si>
  <si>
    <t>15.2</t>
  </si>
  <si>
    <t>15.3</t>
  </si>
  <si>
    <t>15.4</t>
  </si>
  <si>
    <t>15.5</t>
  </si>
  <si>
    <t>15.6</t>
  </si>
  <si>
    <t>16.1</t>
  </si>
  <si>
    <t>16.2</t>
  </si>
  <si>
    <t>16.3</t>
  </si>
  <si>
    <t>16.4</t>
  </si>
  <si>
    <t>11.1</t>
  </si>
  <si>
    <t>11.2</t>
  </si>
  <si>
    <t>11.3</t>
  </si>
  <si>
    <t>11.4</t>
  </si>
  <si>
    <t>11.5</t>
  </si>
  <si>
    <t>11.6</t>
  </si>
  <si>
    <t>11.7</t>
  </si>
  <si>
    <t>11.8</t>
  </si>
  <si>
    <t>P. TOTAL</t>
  </si>
  <si>
    <t>Observações:</t>
  </si>
  <si>
    <t>Assinatura/carimbo dos Responsáveis:</t>
  </si>
  <si>
    <t>0000000</t>
  </si>
  <si>
    <t>Descrição detalhada do serviço</t>
  </si>
  <si>
    <t>DESCRIÇÃO DO ITEM</t>
  </si>
  <si>
    <t>3.1.1</t>
  </si>
  <si>
    <t>DESCRIÇÃO DO SUBITEM</t>
  </si>
  <si>
    <t>3.1.2</t>
  </si>
  <si>
    <t>4.1.1</t>
  </si>
  <si>
    <t>4.1.2</t>
  </si>
  <si>
    <t>aux.01</t>
  </si>
  <si>
    <t>aux.02</t>
  </si>
  <si>
    <t>11.9</t>
  </si>
  <si>
    <t>11.10</t>
  </si>
  <si>
    <t>15.7</t>
  </si>
  <si>
    <t>15.8</t>
  </si>
  <si>
    <t>15.9</t>
  </si>
  <si>
    <t>15.10</t>
  </si>
  <si>
    <t>16.5</t>
  </si>
  <si>
    <t>16.6</t>
  </si>
  <si>
    <t>16.7</t>
  </si>
  <si>
    <t>16.8</t>
  </si>
  <si>
    <t>16.9</t>
  </si>
  <si>
    <t>16.10</t>
  </si>
  <si>
    <t>mercado</t>
  </si>
  <si>
    <t>CUSTO UNT.</t>
  </si>
  <si>
    <t>P. UNIT.</t>
  </si>
  <si>
    <t xml:space="preserve">LOCAL: </t>
  </si>
  <si>
    <t>CONTRATADA:</t>
  </si>
  <si>
    <t>Descrição do objeto da contratação</t>
  </si>
  <si>
    <t>Endereço do local da obra ou serviço</t>
  </si>
  <si>
    <t>OBJETO</t>
  </si>
  <si>
    <t>EDITAL:</t>
  </si>
  <si>
    <t>QTD</t>
  </si>
  <si>
    <t xml:space="preserve"> 87,16% (hora) / 48,34% (mês)</t>
  </si>
  <si>
    <t>Razão Social ou Nome Fantasia  - CNPJ 00.000.000/0000-00</t>
  </si>
  <si>
    <t>ENCARGOS</t>
  </si>
  <si>
    <t>Modalidade da Licitação - número/ano - UASG 0000000</t>
  </si>
  <si>
    <t>DESPESAS INDIRETAS</t>
  </si>
  <si>
    <t>aux.03</t>
  </si>
  <si>
    <t>Administração Local</t>
  </si>
  <si>
    <t>Mobilização e Desmobilização</t>
  </si>
  <si>
    <t>Transporte de Material e Utensílios</t>
  </si>
  <si>
    <t>QTD.</t>
  </si>
  <si>
    <t>PERCENT.</t>
  </si>
  <si>
    <t>CONTRATADO</t>
  </si>
  <si>
    <t>MEDIÇÃO PERÍODO</t>
  </si>
  <si>
    <t>ACUMULADO</t>
  </si>
  <si>
    <t>VALOR TOTAL COM BDI</t>
  </si>
  <si>
    <t>CONTRATO</t>
  </si>
  <si>
    <t>O.S</t>
  </si>
  <si>
    <t>TC 01/2018 - UASG 158152</t>
  </si>
  <si>
    <t>DADOS DO CONTRATO</t>
  </si>
  <si>
    <t>N.º 01/2018/PRODIN/DETEO</t>
  </si>
  <si>
    <t>PRAZO INICIAL:</t>
  </si>
  <si>
    <t>PRAZO ATUALIZADO:</t>
  </si>
  <si>
    <t>PERÍODO MEDIÇÃO</t>
  </si>
  <si>
    <t>01.05.2018 - 31.05.2018</t>
  </si>
  <si>
    <t>BDI GERAL:</t>
  </si>
  <si>
    <t>BDI DIFER.:</t>
  </si>
  <si>
    <t>PERCENTUAL DE EXECUÇÃO DOS CUSTOS DIRETO DA OBRA (NÃO INCLUSOS O ITEM 1 - DESPESAS INDIRETAS)</t>
  </si>
  <si>
    <t>VALOR TOTAL DA OBRA</t>
  </si>
  <si>
    <t>VALOR ACUMULADO</t>
  </si>
  <si>
    <t>VALOR MEDIÇÃO PERÍODO</t>
  </si>
  <si>
    <t>RESUMO MEDIÇÃO PERÍODO</t>
  </si>
  <si>
    <t>LOCAL / DATA</t>
  </si>
  <si>
    <t>Boa Vista - RR, 00/00/0000</t>
  </si>
  <si>
    <t>Assinatura Fiscalização</t>
  </si>
  <si>
    <t>ANEXO - MODELO PLANILHA DE MEDIÇÃO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</si>
</sst>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#,##0.00_ ;[Red]\-#,##0.00\ "/>
    <numFmt numFmtId="169" formatCode="#,##0.00%;\-#,##0.00%;&quot;-&quot;"/>
    <numFmt numFmtId="170" formatCode="0\ &quot;dias&quot;"/>
  </numFmts>
  <fonts count="34">
    <font>
      <sz val="11"/>
      <color theme="1"/>
      <name val="Calibri"/>
      <family val="2"/>
      <scheme val="minor"/>
    </font>
    <font>
      <sz val="11"/>
      <color rgb="FF000000"/>
      <name val="Arial1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7"/>
      <color theme="1"/>
      <name val="Arial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5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7" borderId="0" applyNumberFormat="0" applyBorder="0" applyAlignment="0" applyProtection="0"/>
    <xf numFmtId="0" fontId="6" fillId="19" borderId="0" applyNumberFormat="0" applyBorder="0" applyAlignment="0" applyProtection="0"/>
    <xf numFmtId="0" fontId="6" fillId="13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7" fillId="4" borderId="0" applyNumberFormat="0" applyBorder="0" applyAlignment="0" applyProtection="0"/>
    <xf numFmtId="0" fontId="11" fillId="7" borderId="0" applyNumberFormat="0" applyBorder="0" applyAlignment="0" applyProtection="0"/>
    <xf numFmtId="0" fontId="8" fillId="23" borderId="11" applyNumberFormat="0" applyAlignment="0" applyProtection="0"/>
    <xf numFmtId="0" fontId="22" fillId="24" borderId="11" applyNumberFormat="0" applyAlignment="0" applyProtection="0"/>
    <xf numFmtId="0" fontId="9" fillId="25" borderId="12" applyNumberFormat="0" applyAlignment="0" applyProtection="0"/>
    <xf numFmtId="0" fontId="21" fillId="0" borderId="13" applyNumberFormat="0" applyFill="0" applyAlignment="0" applyProtection="0"/>
    <xf numFmtId="0" fontId="9" fillId="25" borderId="12" applyNumberFormat="0" applyAlignment="0" applyProtection="0"/>
    <xf numFmtId="0" fontId="6" fillId="26" borderId="0" applyNumberFormat="0" applyBorder="0" applyAlignment="0" applyProtection="0"/>
    <xf numFmtId="0" fontId="6" fillId="19" borderId="0" applyNumberFormat="0" applyBorder="0" applyAlignment="0" applyProtection="0"/>
    <xf numFmtId="0" fontId="6" fillId="13" borderId="0" applyNumberFormat="0" applyBorder="0" applyAlignment="0" applyProtection="0"/>
    <xf numFmtId="0" fontId="6" fillId="27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15" fillId="14" borderId="11" applyNumberFormat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7" fillId="6" borderId="0" applyNumberFormat="0" applyBorder="0" applyAlignment="0" applyProtection="0"/>
    <xf numFmtId="0" fontId="15" fillId="8" borderId="11" applyNumberFormat="0" applyAlignment="0" applyProtection="0"/>
    <xf numFmtId="0" fontId="16" fillId="0" borderId="17" applyNumberFormat="0" applyFill="0" applyAlignment="0" applyProtection="0"/>
    <xf numFmtId="0" fontId="23" fillId="14" borderId="0" applyNumberFormat="0" applyBorder="0" applyAlignment="0" applyProtection="0"/>
    <xf numFmtId="0" fontId="17" fillId="14" borderId="0" applyNumberFormat="0" applyBorder="0" applyAlignment="0" applyProtection="0"/>
    <xf numFmtId="0" fontId="4" fillId="11" borderId="18" applyNumberFormat="0" applyFont="0" applyAlignment="0" applyProtection="0"/>
    <xf numFmtId="0" fontId="5" fillId="11" borderId="18" applyNumberFormat="0" applyFont="0" applyAlignment="0" applyProtection="0"/>
    <xf numFmtId="0" fontId="18" fillId="23" borderId="19" applyNumberFormat="0" applyAlignment="0" applyProtection="0"/>
    <xf numFmtId="0" fontId="18" fillId="24" borderId="19" applyNumberFormat="0" applyAlignment="0" applyProtection="0"/>
    <xf numFmtId="0" fontId="2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7" fillId="0" borderId="0" applyNumberFormat="0" applyFill="0" applyBorder="0" applyAlignment="0" applyProtection="0"/>
    <xf numFmtId="0" fontId="20" fillId="0" borderId="23" applyNumberFormat="0" applyFill="0" applyAlignment="0" applyProtection="0"/>
    <xf numFmtId="0" fontId="21" fillId="0" borderId="0" applyNumberFormat="0" applyFill="0" applyBorder="0" applyAlignment="0" applyProtection="0"/>
  </cellStyleXfs>
  <cellXfs count="117">
    <xf numFmtId="0" fontId="0" fillId="0" borderId="0" xfId="0"/>
    <xf numFmtId="0" fontId="29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1" xfId="0" applyFont="1" applyFill="1" applyBorder="1" applyAlignment="1">
      <alignment horizontal="right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top"/>
    </xf>
    <xf numFmtId="0" fontId="32" fillId="0" borderId="0" xfId="0" applyFont="1" applyBorder="1" applyAlignment="1">
      <alignment vertical="top" wrapText="1"/>
    </xf>
    <xf numFmtId="2" fontId="32" fillId="0" borderId="0" xfId="0" applyNumberFormat="1" applyFont="1" applyBorder="1" applyAlignment="1">
      <alignment horizontal="right" vertical="top"/>
    </xf>
    <xf numFmtId="0" fontId="32" fillId="0" borderId="0" xfId="0" applyFont="1" applyBorder="1" applyAlignment="1">
      <alignment horizontal="right" vertical="top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 wrapText="1"/>
    </xf>
    <xf numFmtId="0" fontId="32" fillId="0" borderId="8" xfId="0" applyFont="1" applyBorder="1" applyAlignment="1">
      <alignment horizontal="left" vertical="top" wrapText="1"/>
    </xf>
    <xf numFmtId="0" fontId="32" fillId="0" borderId="25" xfId="0" applyFont="1" applyBorder="1" applyAlignment="1">
      <alignment horizontal="left" vertical="top" wrapText="1"/>
    </xf>
    <xf numFmtId="0" fontId="32" fillId="0" borderId="7" xfId="0" applyFont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>
      <alignment horizontal="left" vertical="center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25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vertical="top"/>
    </xf>
    <xf numFmtId="49" fontId="29" fillId="0" borderId="0" xfId="0" applyNumberFormat="1" applyFont="1" applyAlignment="1">
      <alignment horizontal="center" vertical="center"/>
    </xf>
    <xf numFmtId="2" fontId="28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right" vertical="center"/>
    </xf>
    <xf numFmtId="0" fontId="32" fillId="2" borderId="1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/>
    </xf>
    <xf numFmtId="165" fontId="32" fillId="2" borderId="1" xfId="0" applyNumberFormat="1" applyFont="1" applyFill="1" applyBorder="1" applyAlignment="1">
      <alignment horizontal="right" vertical="center" wrapText="1"/>
    </xf>
    <xf numFmtId="165" fontId="30" fillId="2" borderId="1" xfId="0" applyNumberFormat="1" applyFont="1" applyFill="1" applyBorder="1" applyAlignment="1">
      <alignment horizontal="right" vertical="center" wrapText="1"/>
    </xf>
    <xf numFmtId="165" fontId="30" fillId="0" borderId="5" xfId="0" applyNumberFormat="1" applyFont="1" applyFill="1" applyBorder="1" applyAlignment="1">
      <alignment horizontal="right" vertical="center" wrapText="1"/>
    </xf>
    <xf numFmtId="165" fontId="30" fillId="0" borderId="1" xfId="0" applyNumberFormat="1" applyFont="1" applyFill="1" applyBorder="1" applyAlignment="1">
      <alignment horizontal="right" vertical="center" wrapText="1"/>
    </xf>
    <xf numFmtId="165" fontId="33" fillId="0" borderId="1" xfId="0" applyNumberFormat="1" applyFont="1" applyFill="1" applyBorder="1" applyAlignment="1">
      <alignment horizontal="right" vertical="center" wrapText="1"/>
    </xf>
    <xf numFmtId="165" fontId="30" fillId="0" borderId="2" xfId="0" applyNumberFormat="1" applyFont="1" applyFill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65" fontId="30" fillId="0" borderId="2" xfId="0" applyNumberFormat="1" applyFont="1" applyBorder="1" applyAlignment="1">
      <alignment horizontal="right" vertical="center" wrapText="1"/>
    </xf>
    <xf numFmtId="165" fontId="30" fillId="2" borderId="1" xfId="0" applyNumberFormat="1" applyFont="1" applyFill="1" applyBorder="1" applyAlignment="1">
      <alignment horizontal="right" vertical="center"/>
    </xf>
    <xf numFmtId="165" fontId="30" fillId="0" borderId="1" xfId="0" applyNumberFormat="1" applyFont="1" applyFill="1" applyBorder="1" applyAlignment="1">
      <alignment horizontal="right" vertical="center"/>
    </xf>
    <xf numFmtId="165" fontId="31" fillId="2" borderId="1" xfId="0" applyNumberFormat="1" applyFont="1" applyFill="1" applyBorder="1" applyAlignment="1">
      <alignment horizontal="right" vertical="center"/>
    </xf>
    <xf numFmtId="49" fontId="28" fillId="2" borderId="6" xfId="0" applyNumberFormat="1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2" fontId="28" fillId="2" borderId="6" xfId="0" applyNumberFormat="1" applyFont="1" applyFill="1" applyBorder="1" applyAlignment="1">
      <alignment horizontal="center" vertical="center" wrapText="1"/>
    </xf>
    <xf numFmtId="10" fontId="30" fillId="0" borderId="5" xfId="2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horizontal="left" vertical="top" wrapText="1"/>
    </xf>
    <xf numFmtId="0" fontId="32" fillId="0" borderId="10" xfId="0" applyFont="1" applyBorder="1" applyAlignment="1">
      <alignment horizontal="left" vertical="top" wrapText="1"/>
    </xf>
    <xf numFmtId="0" fontId="32" fillId="0" borderId="24" xfId="0" applyFont="1" applyBorder="1" applyAlignment="1">
      <alignment horizontal="left" vertical="top" wrapText="1"/>
    </xf>
    <xf numFmtId="0" fontId="31" fillId="2" borderId="9" xfId="0" applyFont="1" applyFill="1" applyBorder="1" applyAlignment="1">
      <alignment horizontal="center" vertical="center"/>
    </xf>
    <xf numFmtId="0" fontId="32" fillId="0" borderId="26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32" fillId="0" borderId="27" xfId="0" applyFont="1" applyBorder="1" applyAlignment="1">
      <alignment horizontal="left" vertical="top" wrapText="1"/>
    </xf>
    <xf numFmtId="10" fontId="32" fillId="2" borderId="1" xfId="0" applyNumberFormat="1" applyFont="1" applyFill="1" applyBorder="1" applyAlignment="1">
      <alignment horizontal="right" vertical="center" wrapText="1"/>
    </xf>
    <xf numFmtId="10" fontId="30" fillId="0" borderId="1" xfId="0" applyNumberFormat="1" applyFont="1" applyFill="1" applyBorder="1" applyAlignment="1">
      <alignment horizontal="right" vertical="center" wrapText="1"/>
    </xf>
    <xf numFmtId="10" fontId="30" fillId="0" borderId="2" xfId="0" applyNumberFormat="1" applyFont="1" applyFill="1" applyBorder="1" applyAlignment="1">
      <alignment horizontal="right" vertical="center" wrapText="1"/>
    </xf>
    <xf numFmtId="10" fontId="30" fillId="0" borderId="2" xfId="0" applyNumberFormat="1" applyFont="1" applyBorder="1" applyAlignment="1">
      <alignment horizontal="right" vertical="center" wrapText="1"/>
    </xf>
    <xf numFmtId="169" fontId="30" fillId="0" borderId="1" xfId="0" applyNumberFormat="1" applyFont="1" applyFill="1" applyBorder="1" applyAlignment="1">
      <alignment horizontal="right" vertical="center" wrapText="1"/>
    </xf>
    <xf numFmtId="170" fontId="32" fillId="0" borderId="1" xfId="0" applyNumberFormat="1" applyFont="1" applyBorder="1" applyAlignment="1">
      <alignment vertical="center"/>
    </xf>
    <xf numFmtId="2" fontId="28" fillId="2" borderId="1" xfId="0" applyNumberFormat="1" applyFont="1" applyFill="1" applyBorder="1" applyAlignment="1">
      <alignment horizontal="left" vertical="center" wrapText="1"/>
    </xf>
    <xf numFmtId="0" fontId="32" fillId="0" borderId="25" xfId="0" applyFont="1" applyBorder="1" applyAlignment="1">
      <alignment vertical="center"/>
    </xf>
    <xf numFmtId="0" fontId="32" fillId="0" borderId="7" xfId="0" applyFont="1" applyBorder="1" applyAlignment="1">
      <alignment vertical="center"/>
    </xf>
    <xf numFmtId="10" fontId="28" fillId="2" borderId="5" xfId="0" applyNumberFormat="1" applyFont="1" applyFill="1" applyBorder="1" applyAlignment="1">
      <alignment horizontal="right" vertical="center" wrapText="1"/>
    </xf>
    <xf numFmtId="0" fontId="32" fillId="0" borderId="0" xfId="0" applyFont="1" applyBorder="1" applyAlignment="1">
      <alignment vertical="center"/>
    </xf>
    <xf numFmtId="165" fontId="32" fillId="0" borderId="0" xfId="0" applyNumberFormat="1" applyFont="1" applyBorder="1" applyAlignment="1">
      <alignment vertical="center"/>
    </xf>
    <xf numFmtId="0" fontId="29" fillId="0" borderId="27" xfId="0" applyFont="1" applyBorder="1" applyAlignment="1">
      <alignment vertical="center"/>
    </xf>
    <xf numFmtId="0" fontId="32" fillId="0" borderId="27" xfId="0" applyFont="1" applyBorder="1" applyAlignment="1">
      <alignment vertical="center"/>
    </xf>
    <xf numFmtId="49" fontId="32" fillId="0" borderId="10" xfId="0" applyNumberFormat="1" applyFont="1" applyBorder="1" applyAlignment="1">
      <alignment horizontal="left" vertical="top" wrapText="1"/>
    </xf>
    <xf numFmtId="0" fontId="32" fillId="0" borderId="26" xfId="0" applyFont="1" applyBorder="1" applyAlignment="1">
      <alignment horizontal="center" vertical="top" wrapText="1"/>
    </xf>
    <xf numFmtId="0" fontId="32" fillId="0" borderId="0" xfId="0" applyFont="1" applyBorder="1" applyAlignment="1">
      <alignment horizontal="center" vertical="top" wrapText="1"/>
    </xf>
    <xf numFmtId="0" fontId="32" fillId="0" borderId="27" xfId="0" applyFont="1" applyBorder="1" applyAlignment="1">
      <alignment horizontal="center" vertical="top" wrapText="1"/>
    </xf>
    <xf numFmtId="0" fontId="32" fillId="0" borderId="9" xfId="0" applyFont="1" applyBorder="1" applyAlignment="1">
      <alignment horizontal="left" vertical="top" wrapText="1"/>
    </xf>
    <xf numFmtId="0" fontId="32" fillId="0" borderId="10" xfId="0" applyFont="1" applyBorder="1" applyAlignment="1">
      <alignment horizontal="left" vertical="top" wrapText="1"/>
    </xf>
    <xf numFmtId="0" fontId="32" fillId="0" borderId="24" xfId="0" applyFont="1" applyBorder="1" applyAlignment="1">
      <alignment horizontal="left" vertical="top" wrapText="1"/>
    </xf>
    <xf numFmtId="0" fontId="31" fillId="2" borderId="3" xfId="0" applyFont="1" applyFill="1" applyBorder="1" applyAlignment="1">
      <alignment horizontal="left" vertical="center"/>
    </xf>
    <xf numFmtId="0" fontId="31" fillId="2" borderId="2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30" fillId="0" borderId="4" xfId="0" applyFont="1" applyFill="1" applyBorder="1" applyAlignment="1">
      <alignment horizontal="left" vertical="center"/>
    </xf>
    <xf numFmtId="0" fontId="30" fillId="0" borderId="2" xfId="0" applyFont="1" applyFill="1" applyBorder="1" applyAlignment="1">
      <alignment horizontal="left" vertical="center"/>
    </xf>
    <xf numFmtId="0" fontId="31" fillId="2" borderId="9" xfId="0" applyFont="1" applyFill="1" applyBorder="1" applyAlignment="1">
      <alignment horizontal="center" vertical="center"/>
    </xf>
    <xf numFmtId="0" fontId="31" fillId="2" borderId="24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horizontal="center" vertical="center"/>
    </xf>
    <xf numFmtId="165" fontId="32" fillId="2" borderId="3" xfId="0" applyNumberFormat="1" applyFont="1" applyFill="1" applyBorder="1" applyAlignment="1">
      <alignment horizontal="center" vertical="center"/>
    </xf>
    <xf numFmtId="165" fontId="32" fillId="2" borderId="2" xfId="0" applyNumberFormat="1" applyFont="1" applyFill="1" applyBorder="1" applyAlignment="1">
      <alignment horizontal="center" vertical="center"/>
    </xf>
    <xf numFmtId="10" fontId="32" fillId="2" borderId="3" xfId="0" applyNumberFormat="1" applyFont="1" applyFill="1" applyBorder="1" applyAlignment="1">
      <alignment horizontal="center" vertical="center" wrapText="1"/>
    </xf>
    <xf numFmtId="10" fontId="32" fillId="2" borderId="4" xfId="0" applyNumberFormat="1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31" fillId="2" borderId="3" xfId="0" applyFont="1" applyFill="1" applyBorder="1" applyAlignment="1">
      <alignment horizontal="center" vertical="center"/>
    </xf>
    <xf numFmtId="0" fontId="31" fillId="2" borderId="4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/>
    </xf>
    <xf numFmtId="2" fontId="28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/>
    </xf>
    <xf numFmtId="10" fontId="32" fillId="2" borderId="1" xfId="2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165" fontId="28" fillId="2" borderId="5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31" fillId="2" borderId="8" xfId="0" applyFont="1" applyFill="1" applyBorder="1" applyAlignment="1">
      <alignment horizontal="left" vertical="center"/>
    </xf>
    <xf numFmtId="0" fontId="31" fillId="2" borderId="7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left" vertical="center"/>
    </xf>
    <xf numFmtId="0" fontId="30" fillId="0" borderId="25" xfId="0" applyFont="1" applyFill="1" applyBorder="1" applyAlignment="1">
      <alignment horizontal="left" vertical="center"/>
    </xf>
    <xf numFmtId="0" fontId="30" fillId="0" borderId="7" xfId="0" applyFont="1" applyFill="1" applyBorder="1" applyAlignment="1">
      <alignment horizontal="left" vertical="center"/>
    </xf>
  </cellXfs>
  <cellStyles count="85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Ênfase1 2" xfId="10"/>
    <cellStyle name="20% - Ênfase2 2" xfId="11"/>
    <cellStyle name="20% - Ênfase3 2" xfId="12"/>
    <cellStyle name="20% - Ênfase4 2" xfId="13"/>
    <cellStyle name="20% - Ênfase5 2" xfId="14"/>
    <cellStyle name="20% - Ênfase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Ênfase1 2" xfId="22"/>
    <cellStyle name="40% - Ênfase2 2" xfId="23"/>
    <cellStyle name="40% - Ênfase3 2" xfId="24"/>
    <cellStyle name="40% - Ênfase4 2" xfId="25"/>
    <cellStyle name="40% - Ênfase5 2" xfId="26"/>
    <cellStyle name="40% - Ênfase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Ênfase1 2" xfId="34"/>
    <cellStyle name="60% - Ênfase2 2" xfId="35"/>
    <cellStyle name="60% - Ênfase3 2" xfId="36"/>
    <cellStyle name="60% - Ênfase4 2" xfId="37"/>
    <cellStyle name="60% - Ênfase5 2" xfId="38"/>
    <cellStyle name="60% - Ênfase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om 2" xfId="47"/>
    <cellStyle name="Calculation" xfId="48"/>
    <cellStyle name="Cálculo 2" xfId="49"/>
    <cellStyle name="Célula de Verificação 2" xfId="50"/>
    <cellStyle name="Célula Vinculada 2" xfId="51"/>
    <cellStyle name="Check Cell" xfId="52"/>
    <cellStyle name="Ênfase1 2" xfId="53"/>
    <cellStyle name="Ênfase2 2" xfId="54"/>
    <cellStyle name="Ênfase3 2" xfId="55"/>
    <cellStyle name="Ênfase4 2" xfId="56"/>
    <cellStyle name="Ênfase5 2" xfId="57"/>
    <cellStyle name="Ênfase6 2" xfId="58"/>
    <cellStyle name="Entrada 2" xfId="59"/>
    <cellStyle name="Explanatory Text" xfId="60"/>
    <cellStyle name="Good" xfId="61"/>
    <cellStyle name="Heading 1" xfId="62"/>
    <cellStyle name="Heading 2" xfId="63"/>
    <cellStyle name="Heading 3" xfId="64"/>
    <cellStyle name="Heading 4" xfId="65"/>
    <cellStyle name="Incorreto 2" xfId="66"/>
    <cellStyle name="Input" xfId="67"/>
    <cellStyle name="Linked Cell" xfId="68"/>
    <cellStyle name="Neutra 2" xfId="69"/>
    <cellStyle name="Neutral" xfId="70"/>
    <cellStyle name="Normal" xfId="0" builtinId="0"/>
    <cellStyle name="Normal 2" xfId="1"/>
    <cellStyle name="Normal 3" xfId="3"/>
    <cellStyle name="Nota 2" xfId="71"/>
    <cellStyle name="Note" xfId="72"/>
    <cellStyle name="Output" xfId="73"/>
    <cellStyle name="Porcentagem" xfId="2" builtinId="5"/>
    <cellStyle name="Saída 2" xfId="74"/>
    <cellStyle name="Texto de Aviso 2" xfId="75"/>
    <cellStyle name="Texto Explicativo 2" xfId="76"/>
    <cellStyle name="Title" xfId="77"/>
    <cellStyle name="Título 1 2" xfId="79"/>
    <cellStyle name="Título 2 2" xfId="80"/>
    <cellStyle name="Título 3 2" xfId="81"/>
    <cellStyle name="Título 4 2" xfId="82"/>
    <cellStyle name="Título 5" xfId="78"/>
    <cellStyle name="Total 2" xfId="83"/>
    <cellStyle name="Warning Text" xfId="8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tabSelected="1" view="pageLayout" zoomScale="130" zoomScaleNormal="160" zoomScaleSheetLayoutView="115" zoomScalePageLayoutView="130" workbookViewId="0">
      <selection activeCell="E13" sqref="E13"/>
    </sheetView>
  </sheetViews>
  <sheetFormatPr defaultColWidth="9.140625" defaultRowHeight="11.25" customHeight="1" outlineLevelRow="1"/>
  <cols>
    <col min="1" max="1" width="4.7109375" style="15" bestFit="1" customWidth="1"/>
    <col min="2" max="2" width="6.7109375" style="29" customWidth="1"/>
    <col min="3" max="3" width="37" style="19" customWidth="1"/>
    <col min="4" max="4" width="4" style="15" customWidth="1"/>
    <col min="5" max="5" width="8" style="17" customWidth="1"/>
    <col min="6" max="6" width="8" style="18" customWidth="1"/>
    <col min="7" max="7" width="8.5703125" style="18" customWidth="1"/>
    <col min="8" max="8" width="10" style="18" customWidth="1"/>
    <col min="9" max="9" width="7.7109375" style="1" customWidth="1"/>
    <col min="10" max="10" width="8" style="1" customWidth="1"/>
    <col min="11" max="11" width="10" style="1" customWidth="1"/>
    <col min="12" max="12" width="6.85546875" style="1" customWidth="1"/>
    <col min="13" max="13" width="8" style="1" customWidth="1"/>
    <col min="14" max="16384" width="9.140625" style="1"/>
  </cols>
  <sheetData>
    <row r="1" spans="1:14" ht="22.5" customHeight="1">
      <c r="A1" s="89" t="s">
        <v>196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11.25" customHeight="1">
      <c r="A2" s="112" t="s">
        <v>160</v>
      </c>
      <c r="B2" s="113"/>
      <c r="C2" s="114" t="s">
        <v>165</v>
      </c>
      <c r="D2" s="115"/>
      <c r="E2" s="115"/>
      <c r="F2" s="115"/>
      <c r="G2" s="115"/>
      <c r="H2" s="116"/>
      <c r="I2" s="111" t="s">
        <v>180</v>
      </c>
      <c r="J2" s="111"/>
      <c r="K2" s="111"/>
      <c r="L2" s="111"/>
      <c r="M2" s="111"/>
      <c r="N2" s="111"/>
    </row>
    <row r="3" spans="1:14" ht="11.25" customHeight="1">
      <c r="A3" s="77" t="s">
        <v>159</v>
      </c>
      <c r="B3" s="78"/>
      <c r="C3" s="79" t="s">
        <v>157</v>
      </c>
      <c r="D3" s="80"/>
      <c r="E3" s="80"/>
      <c r="F3" s="80"/>
      <c r="G3" s="80"/>
      <c r="H3" s="81"/>
      <c r="I3" s="62" t="s">
        <v>177</v>
      </c>
      <c r="J3" s="90" t="s">
        <v>179</v>
      </c>
      <c r="K3" s="90"/>
      <c r="L3" s="110" t="s">
        <v>193</v>
      </c>
      <c r="M3" s="110"/>
      <c r="N3" s="110"/>
    </row>
    <row r="4" spans="1:14" ht="11.25" customHeight="1">
      <c r="A4" s="77" t="s">
        <v>155</v>
      </c>
      <c r="B4" s="78"/>
      <c r="C4" s="79" t="s">
        <v>158</v>
      </c>
      <c r="D4" s="80"/>
      <c r="E4" s="80"/>
      <c r="F4" s="80"/>
      <c r="G4" s="80"/>
      <c r="H4" s="81"/>
      <c r="I4" s="62" t="s">
        <v>178</v>
      </c>
      <c r="J4" s="90" t="s">
        <v>181</v>
      </c>
      <c r="K4" s="90"/>
      <c r="L4" s="90" t="s">
        <v>194</v>
      </c>
      <c r="M4" s="90"/>
      <c r="N4" s="90"/>
    </row>
    <row r="5" spans="1:14" ht="11.25" customHeight="1">
      <c r="A5" s="77" t="s">
        <v>156</v>
      </c>
      <c r="B5" s="78"/>
      <c r="C5" s="79" t="s">
        <v>163</v>
      </c>
      <c r="D5" s="80"/>
      <c r="E5" s="80"/>
      <c r="F5" s="80"/>
      <c r="G5" s="80"/>
      <c r="H5" s="81"/>
      <c r="I5" s="109" t="s">
        <v>182</v>
      </c>
      <c r="J5" s="109"/>
      <c r="K5" s="61">
        <v>180</v>
      </c>
      <c r="L5" s="110" t="s">
        <v>184</v>
      </c>
      <c r="M5" s="110"/>
      <c r="N5" s="110"/>
    </row>
    <row r="6" spans="1:14" ht="11.25" customHeight="1">
      <c r="A6" s="82" t="s">
        <v>164</v>
      </c>
      <c r="B6" s="83"/>
      <c r="C6" s="84" t="s">
        <v>162</v>
      </c>
      <c r="D6" s="85"/>
      <c r="E6" s="52" t="s">
        <v>186</v>
      </c>
      <c r="F6" s="48">
        <v>0.25</v>
      </c>
      <c r="G6" s="52" t="s">
        <v>187</v>
      </c>
      <c r="H6" s="48">
        <v>0</v>
      </c>
      <c r="I6" s="109" t="s">
        <v>183</v>
      </c>
      <c r="J6" s="109"/>
      <c r="K6" s="61">
        <v>5</v>
      </c>
      <c r="L6" s="90" t="s">
        <v>185</v>
      </c>
      <c r="M6" s="90"/>
      <c r="N6" s="90"/>
    </row>
    <row r="7" spans="1:14" ht="11.25" customHeight="1">
      <c r="A7" s="101" t="s">
        <v>173</v>
      </c>
      <c r="B7" s="102"/>
      <c r="C7" s="102"/>
      <c r="D7" s="102"/>
      <c r="E7" s="102"/>
      <c r="F7" s="102"/>
      <c r="G7" s="102"/>
      <c r="H7" s="103"/>
      <c r="I7" s="104" t="s">
        <v>174</v>
      </c>
      <c r="J7" s="104"/>
      <c r="K7" s="104"/>
      <c r="L7" s="104" t="s">
        <v>175</v>
      </c>
      <c r="M7" s="104"/>
      <c r="N7" s="104"/>
    </row>
    <row r="8" spans="1:14" ht="11.25" customHeight="1">
      <c r="A8" s="46" t="s">
        <v>0</v>
      </c>
      <c r="B8" s="45" t="s">
        <v>8</v>
      </c>
      <c r="C8" s="46" t="s">
        <v>1</v>
      </c>
      <c r="D8" s="46" t="s">
        <v>4</v>
      </c>
      <c r="E8" s="47" t="s">
        <v>161</v>
      </c>
      <c r="F8" s="47" t="s">
        <v>153</v>
      </c>
      <c r="G8" s="47" t="s">
        <v>154</v>
      </c>
      <c r="H8" s="47" t="s">
        <v>127</v>
      </c>
      <c r="I8" s="30" t="s">
        <v>172</v>
      </c>
      <c r="J8" s="30" t="s">
        <v>171</v>
      </c>
      <c r="K8" s="30" t="s">
        <v>127</v>
      </c>
      <c r="L8" s="30" t="s">
        <v>172</v>
      </c>
      <c r="M8" s="30" t="s">
        <v>171</v>
      </c>
      <c r="N8" s="30" t="s">
        <v>127</v>
      </c>
    </row>
    <row r="9" spans="1:14" ht="11.25" customHeight="1">
      <c r="A9" s="31">
        <v>1</v>
      </c>
      <c r="B9" s="25"/>
      <c r="C9" s="32" t="s">
        <v>166</v>
      </c>
      <c r="D9" s="33"/>
      <c r="E9" s="34"/>
      <c r="F9" s="34"/>
      <c r="G9" s="35"/>
      <c r="H9" s="42">
        <f>SUM(H10:H12)</f>
        <v>375</v>
      </c>
      <c r="I9" s="56"/>
      <c r="J9" s="35"/>
      <c r="K9" s="42">
        <f>SUM(K10:K12)</f>
        <v>150</v>
      </c>
      <c r="L9" s="56"/>
      <c r="M9" s="35"/>
      <c r="N9" s="42">
        <f>SUM(N10:N12)</f>
        <v>0</v>
      </c>
    </row>
    <row r="10" spans="1:14" ht="11.25" customHeight="1" outlineLevel="1">
      <c r="A10" s="3" t="s">
        <v>3</v>
      </c>
      <c r="B10" s="23" t="s">
        <v>138</v>
      </c>
      <c r="C10" s="5" t="s">
        <v>168</v>
      </c>
      <c r="D10" s="4" t="s">
        <v>9</v>
      </c>
      <c r="E10" s="36">
        <v>10</v>
      </c>
      <c r="F10" s="37">
        <v>10</v>
      </c>
      <c r="G10" s="37">
        <f>ROUND(F10*(1+$F$6),2)</f>
        <v>12.5</v>
      </c>
      <c r="H10" s="43">
        <f>ROUND(E10*G10,2)</f>
        <v>125</v>
      </c>
      <c r="I10" s="60">
        <v>0.5</v>
      </c>
      <c r="J10" s="37">
        <v>10</v>
      </c>
      <c r="K10" s="43">
        <f>ROUND(J10*G10,2)</f>
        <v>125</v>
      </c>
      <c r="L10" s="60">
        <f>ROUND(N10/H10,4)</f>
        <v>0</v>
      </c>
      <c r="M10" s="37">
        <v>0</v>
      </c>
      <c r="N10" s="43">
        <f>ROUND(M10*G10,2)</f>
        <v>0</v>
      </c>
    </row>
    <row r="11" spans="1:14" ht="11.25" customHeight="1" outlineLevel="1">
      <c r="A11" s="3" t="s">
        <v>2</v>
      </c>
      <c r="B11" s="24" t="s">
        <v>139</v>
      </c>
      <c r="C11" s="5" t="s">
        <v>169</v>
      </c>
      <c r="D11" s="6" t="s">
        <v>11</v>
      </c>
      <c r="E11" s="38">
        <v>10</v>
      </c>
      <c r="F11" s="39">
        <v>10</v>
      </c>
      <c r="G11" s="37">
        <f t="shared" ref="G11:G12" si="0">ROUND(F11*(1+$F$6),2)</f>
        <v>12.5</v>
      </c>
      <c r="H11" s="43">
        <f t="shared" ref="H11:H12" si="1">ROUND(E11*G11,2)</f>
        <v>125</v>
      </c>
      <c r="I11" s="60">
        <v>0.5</v>
      </c>
      <c r="J11" s="37">
        <v>1</v>
      </c>
      <c r="K11" s="43">
        <f>ROUND(J11*G11,2)</f>
        <v>12.5</v>
      </c>
      <c r="L11" s="60">
        <f>ROUND(N11/H11,4)</f>
        <v>0</v>
      </c>
      <c r="M11" s="37">
        <v>0</v>
      </c>
      <c r="N11" s="43">
        <f>ROUND(M11*G11,2)</f>
        <v>0</v>
      </c>
    </row>
    <row r="12" spans="1:14" ht="11.25" customHeight="1" outlineLevel="1">
      <c r="A12" s="3" t="s">
        <v>5</v>
      </c>
      <c r="B12" s="24" t="s">
        <v>167</v>
      </c>
      <c r="C12" s="5" t="s">
        <v>170</v>
      </c>
      <c r="D12" s="8" t="s">
        <v>10</v>
      </c>
      <c r="E12" s="40">
        <v>10</v>
      </c>
      <c r="F12" s="39">
        <v>10</v>
      </c>
      <c r="G12" s="37">
        <f t="shared" si="0"/>
        <v>12.5</v>
      </c>
      <c r="H12" s="43">
        <f t="shared" si="1"/>
        <v>125</v>
      </c>
      <c r="I12" s="60">
        <v>0.5</v>
      </c>
      <c r="J12" s="37">
        <v>1</v>
      </c>
      <c r="K12" s="43">
        <f>ROUND(J12*G12,2)</f>
        <v>12.5</v>
      </c>
      <c r="L12" s="60">
        <f>ROUND(N12/H12,4)</f>
        <v>0</v>
      </c>
      <c r="M12" s="37">
        <v>0</v>
      </c>
      <c r="N12" s="43">
        <f>ROUND(M12*G12,2)</f>
        <v>0</v>
      </c>
    </row>
    <row r="13" spans="1:14" ht="11.25" customHeight="1">
      <c r="A13" s="31">
        <v>2</v>
      </c>
      <c r="B13" s="25"/>
      <c r="C13" s="32" t="s">
        <v>132</v>
      </c>
      <c r="D13" s="33"/>
      <c r="E13" s="34"/>
      <c r="F13" s="34"/>
      <c r="G13" s="35"/>
      <c r="H13" s="42">
        <f>SUM(H14:H16)</f>
        <v>375</v>
      </c>
      <c r="I13" s="56"/>
      <c r="J13" s="35"/>
      <c r="K13" s="42">
        <f>SUM(K14:K16)</f>
        <v>37.5</v>
      </c>
      <c r="L13" s="56"/>
      <c r="M13" s="35"/>
      <c r="N13" s="42">
        <f>SUM(N14:N16)</f>
        <v>0</v>
      </c>
    </row>
    <row r="14" spans="1:14" ht="11.25" customHeight="1" outlineLevel="1">
      <c r="A14" s="3" t="s">
        <v>6</v>
      </c>
      <c r="B14" s="23" t="s">
        <v>152</v>
      </c>
      <c r="C14" s="5" t="s">
        <v>131</v>
      </c>
      <c r="D14" s="4" t="s">
        <v>9</v>
      </c>
      <c r="E14" s="36">
        <v>10</v>
      </c>
      <c r="F14" s="37">
        <v>10</v>
      </c>
      <c r="G14" s="37">
        <f t="shared" ref="G14:G16" si="2">ROUND(F14*(1+$F$6),2)</f>
        <v>12.5</v>
      </c>
      <c r="H14" s="43">
        <f t="shared" ref="H14:H16" si="3">ROUND(E14*G14,2)</f>
        <v>125</v>
      </c>
      <c r="I14" s="60">
        <v>0.5</v>
      </c>
      <c r="J14" s="37">
        <v>1</v>
      </c>
      <c r="K14" s="43">
        <f>ROUND(J14*G14,2)</f>
        <v>12.5</v>
      </c>
      <c r="L14" s="60">
        <f>ROUND(N14/H14,4)</f>
        <v>0</v>
      </c>
      <c r="M14" s="37">
        <v>0</v>
      </c>
      <c r="N14" s="43">
        <f>ROUND(M14*G14,2)</f>
        <v>0</v>
      </c>
    </row>
    <row r="15" spans="1:14" ht="11.25" customHeight="1" outlineLevel="1">
      <c r="A15" s="3" t="s">
        <v>7</v>
      </c>
      <c r="B15" s="24" t="s">
        <v>130</v>
      </c>
      <c r="C15" s="5" t="s">
        <v>131</v>
      </c>
      <c r="D15" s="6" t="s">
        <v>11</v>
      </c>
      <c r="E15" s="38">
        <v>10</v>
      </c>
      <c r="F15" s="39">
        <v>10</v>
      </c>
      <c r="G15" s="37">
        <f t="shared" si="2"/>
        <v>12.5</v>
      </c>
      <c r="H15" s="43">
        <f t="shared" si="3"/>
        <v>125</v>
      </c>
      <c r="I15" s="60">
        <v>0.5</v>
      </c>
      <c r="J15" s="37">
        <v>1</v>
      </c>
      <c r="K15" s="43">
        <f>ROUND(J15*G15,2)</f>
        <v>12.5</v>
      </c>
      <c r="L15" s="60">
        <f>ROUND(N15/H15,4)</f>
        <v>0</v>
      </c>
      <c r="M15" s="37">
        <v>0</v>
      </c>
      <c r="N15" s="43">
        <f>ROUND(M15*G15,2)</f>
        <v>0</v>
      </c>
    </row>
    <row r="16" spans="1:14" ht="11.25" customHeight="1" outlineLevel="1">
      <c r="A16" s="3" t="s">
        <v>12</v>
      </c>
      <c r="B16" s="24" t="s">
        <v>130</v>
      </c>
      <c r="C16" s="5" t="s">
        <v>131</v>
      </c>
      <c r="D16" s="8" t="s">
        <v>10</v>
      </c>
      <c r="E16" s="40">
        <v>10</v>
      </c>
      <c r="F16" s="39">
        <v>10</v>
      </c>
      <c r="G16" s="37">
        <f t="shared" si="2"/>
        <v>12.5</v>
      </c>
      <c r="H16" s="43">
        <f t="shared" si="3"/>
        <v>125</v>
      </c>
      <c r="I16" s="60">
        <v>0.5</v>
      </c>
      <c r="J16" s="37">
        <v>1</v>
      </c>
      <c r="K16" s="43">
        <f>ROUND(J16*G16,2)</f>
        <v>12.5</v>
      </c>
      <c r="L16" s="60">
        <f>ROUND(N16/H16,4)</f>
        <v>0</v>
      </c>
      <c r="M16" s="37">
        <v>0</v>
      </c>
      <c r="N16" s="43">
        <f>ROUND(M16*G16,2)</f>
        <v>0</v>
      </c>
    </row>
    <row r="17" spans="1:14" ht="11.25" customHeight="1">
      <c r="A17" s="31">
        <v>3</v>
      </c>
      <c r="B17" s="25"/>
      <c r="C17" s="32" t="s">
        <v>132</v>
      </c>
      <c r="D17" s="33"/>
      <c r="E17" s="34"/>
      <c r="F17" s="34"/>
      <c r="G17" s="35"/>
      <c r="H17" s="42">
        <f>SUM(H18:H22)</f>
        <v>500</v>
      </c>
      <c r="I17" s="56"/>
      <c r="J17" s="35"/>
      <c r="K17" s="42">
        <f>SUM(K18:K22)</f>
        <v>50</v>
      </c>
      <c r="L17" s="56"/>
      <c r="M17" s="35"/>
      <c r="N17" s="42">
        <f>SUM(N18:N22)</f>
        <v>0</v>
      </c>
    </row>
    <row r="18" spans="1:14" ht="11.25" hidden="1" customHeight="1" outlineLevel="1">
      <c r="A18" s="3" t="s">
        <v>13</v>
      </c>
      <c r="B18" s="24" t="s">
        <v>130</v>
      </c>
      <c r="C18" s="5" t="s">
        <v>134</v>
      </c>
      <c r="D18" s="6"/>
      <c r="E18" s="38"/>
      <c r="F18" s="39"/>
      <c r="G18" s="37">
        <f t="shared" ref="G18:G22" si="4">ROUND(F18*(1+$F$6),2)</f>
        <v>0</v>
      </c>
      <c r="H18" s="43">
        <f t="shared" ref="H18:H22" si="5">ROUND(E18*G18,2)</f>
        <v>0</v>
      </c>
      <c r="I18" s="58"/>
      <c r="J18" s="37">
        <f t="shared" ref="J18" si="6">ROUND(I18*(1+$F$6),2)</f>
        <v>0</v>
      </c>
      <c r="K18" s="43">
        <f t="shared" ref="K18" si="7">ROUND(H18*J18,2)</f>
        <v>0</v>
      </c>
      <c r="L18" s="58"/>
      <c r="M18" s="37">
        <f t="shared" ref="M18" si="8">ROUND(L18*(1+$F$6),2)</f>
        <v>0</v>
      </c>
      <c r="N18" s="43">
        <f t="shared" ref="N18" si="9">ROUND(K18*M18,2)</f>
        <v>0</v>
      </c>
    </row>
    <row r="19" spans="1:14" ht="11.25" hidden="1" customHeight="1" outlineLevel="1">
      <c r="A19" s="3" t="s">
        <v>133</v>
      </c>
      <c r="B19" s="23" t="s">
        <v>130</v>
      </c>
      <c r="C19" s="5" t="s">
        <v>131</v>
      </c>
      <c r="D19" s="8" t="s">
        <v>10</v>
      </c>
      <c r="E19" s="40">
        <v>10</v>
      </c>
      <c r="F19" s="39">
        <v>10</v>
      </c>
      <c r="G19" s="37">
        <f t="shared" si="4"/>
        <v>12.5</v>
      </c>
      <c r="H19" s="43">
        <f t="shared" si="5"/>
        <v>125</v>
      </c>
      <c r="I19" s="60">
        <v>0.5</v>
      </c>
      <c r="J19" s="37">
        <v>1</v>
      </c>
      <c r="K19" s="43">
        <f>ROUND(J19*G19,2)</f>
        <v>12.5</v>
      </c>
      <c r="L19" s="60">
        <f>ROUND(N19/H19,4)</f>
        <v>0</v>
      </c>
      <c r="M19" s="37">
        <v>0</v>
      </c>
      <c r="N19" s="43">
        <f>ROUND(M19*G19,2)</f>
        <v>0</v>
      </c>
    </row>
    <row r="20" spans="1:14" ht="11.25" hidden="1" customHeight="1" outlineLevel="1">
      <c r="A20" s="3" t="s">
        <v>135</v>
      </c>
      <c r="B20" s="24" t="s">
        <v>130</v>
      </c>
      <c r="C20" s="5" t="s">
        <v>131</v>
      </c>
      <c r="D20" s="8" t="s">
        <v>10</v>
      </c>
      <c r="E20" s="40">
        <v>10</v>
      </c>
      <c r="F20" s="39">
        <v>10</v>
      </c>
      <c r="G20" s="37">
        <f t="shared" si="4"/>
        <v>12.5</v>
      </c>
      <c r="H20" s="43">
        <f t="shared" si="5"/>
        <v>125</v>
      </c>
      <c r="I20" s="60">
        <v>0.5</v>
      </c>
      <c r="J20" s="37">
        <v>1</v>
      </c>
      <c r="K20" s="43">
        <f>ROUND(J20*G20,2)</f>
        <v>12.5</v>
      </c>
      <c r="L20" s="60">
        <f>ROUND(N20/H20,4)</f>
        <v>0</v>
      </c>
      <c r="M20" s="37">
        <v>0</v>
      </c>
      <c r="N20" s="43">
        <f>ROUND(M20*G20,2)</f>
        <v>0</v>
      </c>
    </row>
    <row r="21" spans="1:14" ht="11.25" hidden="1" customHeight="1" outlineLevel="1">
      <c r="A21" s="3" t="s">
        <v>14</v>
      </c>
      <c r="B21" s="24" t="s">
        <v>130</v>
      </c>
      <c r="C21" s="5" t="s">
        <v>131</v>
      </c>
      <c r="D21" s="8" t="s">
        <v>10</v>
      </c>
      <c r="E21" s="40">
        <v>10</v>
      </c>
      <c r="F21" s="39">
        <v>10</v>
      </c>
      <c r="G21" s="37">
        <f t="shared" si="4"/>
        <v>12.5</v>
      </c>
      <c r="H21" s="43">
        <f t="shared" si="5"/>
        <v>125</v>
      </c>
      <c r="I21" s="60">
        <v>0.5</v>
      </c>
      <c r="J21" s="37">
        <v>1</v>
      </c>
      <c r="K21" s="43">
        <f>ROUND(J21*G21,2)</f>
        <v>12.5</v>
      </c>
      <c r="L21" s="60">
        <f>ROUND(N21/H21,4)</f>
        <v>0</v>
      </c>
      <c r="M21" s="37">
        <v>0</v>
      </c>
      <c r="N21" s="43">
        <f>ROUND(M21*G21,2)</f>
        <v>0</v>
      </c>
    </row>
    <row r="22" spans="1:14" ht="11.25" hidden="1" customHeight="1" outlineLevel="1">
      <c r="A22" s="3" t="s">
        <v>15</v>
      </c>
      <c r="B22" s="24" t="s">
        <v>130</v>
      </c>
      <c r="C22" s="5" t="s">
        <v>131</v>
      </c>
      <c r="D22" s="8" t="s">
        <v>10</v>
      </c>
      <c r="E22" s="40">
        <v>10</v>
      </c>
      <c r="F22" s="39">
        <v>10</v>
      </c>
      <c r="G22" s="37">
        <f t="shared" si="4"/>
        <v>12.5</v>
      </c>
      <c r="H22" s="43">
        <f t="shared" si="5"/>
        <v>125</v>
      </c>
      <c r="I22" s="60">
        <v>0.5</v>
      </c>
      <c r="J22" s="37">
        <v>1</v>
      </c>
      <c r="K22" s="43">
        <f>ROUND(J22*G22,2)</f>
        <v>12.5</v>
      </c>
      <c r="L22" s="60">
        <f>ROUND(N22/H22,4)</f>
        <v>0</v>
      </c>
      <c r="M22" s="37">
        <v>0</v>
      </c>
      <c r="N22" s="43">
        <f>ROUND(M22*G22,2)</f>
        <v>0</v>
      </c>
    </row>
    <row r="23" spans="1:14" ht="11.25" customHeight="1" collapsed="1">
      <c r="A23" s="31">
        <v>4</v>
      </c>
      <c r="B23" s="25"/>
      <c r="C23" s="32" t="s">
        <v>132</v>
      </c>
      <c r="D23" s="33"/>
      <c r="E23" s="34"/>
      <c r="F23" s="34"/>
      <c r="G23" s="35"/>
      <c r="H23" s="42">
        <f>SUM(H24:H28)</f>
        <v>500</v>
      </c>
      <c r="I23" s="56"/>
      <c r="J23" s="35"/>
      <c r="K23" s="42">
        <f>SUM(K24:K28)</f>
        <v>50</v>
      </c>
      <c r="L23" s="56"/>
      <c r="M23" s="35"/>
      <c r="N23" s="42">
        <f>SUM(N24:N28)</f>
        <v>0</v>
      </c>
    </row>
    <row r="24" spans="1:14" ht="11.25" hidden="1" customHeight="1" outlineLevel="1">
      <c r="A24" s="3" t="s">
        <v>16</v>
      </c>
      <c r="B24" s="24" t="s">
        <v>130</v>
      </c>
      <c r="C24" s="5" t="s">
        <v>134</v>
      </c>
      <c r="D24" s="6"/>
      <c r="E24" s="38"/>
      <c r="F24" s="39"/>
      <c r="G24" s="37">
        <f t="shared" ref="G24:G28" si="10">ROUND(F24*(1+$F$6),2)</f>
        <v>0</v>
      </c>
      <c r="H24" s="43">
        <f t="shared" ref="H24:H28" si="11">ROUND(E24*G24,2)</f>
        <v>0</v>
      </c>
      <c r="I24" s="58"/>
      <c r="J24" s="37">
        <f t="shared" ref="J24" si="12">ROUND(I24*(1+$F$6),2)</f>
        <v>0</v>
      </c>
      <c r="K24" s="43">
        <f t="shared" ref="K24" si="13">ROUND(H24*J24,2)</f>
        <v>0</v>
      </c>
      <c r="L24" s="58"/>
      <c r="M24" s="37">
        <f t="shared" ref="M24" si="14">ROUND(L24*(1+$F$6),2)</f>
        <v>0</v>
      </c>
      <c r="N24" s="43">
        <f t="shared" ref="N24" si="15">ROUND(K24*M24,2)</f>
        <v>0</v>
      </c>
    </row>
    <row r="25" spans="1:14" ht="11.25" hidden="1" customHeight="1" outlineLevel="1">
      <c r="A25" s="3" t="s">
        <v>136</v>
      </c>
      <c r="B25" s="24" t="s">
        <v>130</v>
      </c>
      <c r="C25" s="5" t="s">
        <v>131</v>
      </c>
      <c r="D25" s="8" t="s">
        <v>10</v>
      </c>
      <c r="E25" s="40">
        <v>10</v>
      </c>
      <c r="F25" s="39">
        <v>10</v>
      </c>
      <c r="G25" s="37">
        <f t="shared" si="10"/>
        <v>12.5</v>
      </c>
      <c r="H25" s="43">
        <f t="shared" si="11"/>
        <v>125</v>
      </c>
      <c r="I25" s="60">
        <v>0.5</v>
      </c>
      <c r="J25" s="37">
        <v>1</v>
      </c>
      <c r="K25" s="43">
        <f>ROUND(J25*G25,2)</f>
        <v>12.5</v>
      </c>
      <c r="L25" s="60">
        <f>ROUND(N25/H25,4)</f>
        <v>0</v>
      </c>
      <c r="M25" s="37">
        <v>0</v>
      </c>
      <c r="N25" s="43">
        <f>ROUND(M25*G25,2)</f>
        <v>0</v>
      </c>
    </row>
    <row r="26" spans="1:14" ht="11.25" hidden="1" customHeight="1" outlineLevel="1">
      <c r="A26" s="3" t="s">
        <v>137</v>
      </c>
      <c r="B26" s="24" t="s">
        <v>130</v>
      </c>
      <c r="C26" s="5" t="s">
        <v>131</v>
      </c>
      <c r="D26" s="8" t="s">
        <v>10</v>
      </c>
      <c r="E26" s="40">
        <v>10</v>
      </c>
      <c r="F26" s="39">
        <v>10</v>
      </c>
      <c r="G26" s="37">
        <f t="shared" si="10"/>
        <v>12.5</v>
      </c>
      <c r="H26" s="43">
        <f t="shared" si="11"/>
        <v>125</v>
      </c>
      <c r="I26" s="60">
        <v>0.5</v>
      </c>
      <c r="J26" s="37">
        <v>1</v>
      </c>
      <c r="K26" s="43">
        <f>ROUND(J26*G26,2)</f>
        <v>12.5</v>
      </c>
      <c r="L26" s="60">
        <f>ROUND(N26/H26,4)</f>
        <v>0</v>
      </c>
      <c r="M26" s="37">
        <v>0</v>
      </c>
      <c r="N26" s="43">
        <f>ROUND(M26*G26,2)</f>
        <v>0</v>
      </c>
    </row>
    <row r="27" spans="1:14" ht="11.25" hidden="1" customHeight="1" outlineLevel="1">
      <c r="A27" s="3" t="s">
        <v>17</v>
      </c>
      <c r="B27" s="24" t="s">
        <v>130</v>
      </c>
      <c r="C27" s="5" t="s">
        <v>131</v>
      </c>
      <c r="D27" s="8" t="s">
        <v>10</v>
      </c>
      <c r="E27" s="40">
        <v>10</v>
      </c>
      <c r="F27" s="39">
        <v>10</v>
      </c>
      <c r="G27" s="37">
        <f t="shared" si="10"/>
        <v>12.5</v>
      </c>
      <c r="H27" s="43">
        <f t="shared" si="11"/>
        <v>125</v>
      </c>
      <c r="I27" s="60">
        <v>0.5</v>
      </c>
      <c r="J27" s="37">
        <v>1</v>
      </c>
      <c r="K27" s="43">
        <f>ROUND(J27*G27,2)</f>
        <v>12.5</v>
      </c>
      <c r="L27" s="60">
        <f>ROUND(N27/H27,4)</f>
        <v>0</v>
      </c>
      <c r="M27" s="37">
        <v>0</v>
      </c>
      <c r="N27" s="43">
        <f>ROUND(M27*G27,2)</f>
        <v>0</v>
      </c>
    </row>
    <row r="28" spans="1:14" ht="11.25" hidden="1" customHeight="1" outlineLevel="1">
      <c r="A28" s="3" t="s">
        <v>18</v>
      </c>
      <c r="B28" s="24" t="s">
        <v>130</v>
      </c>
      <c r="C28" s="5" t="s">
        <v>131</v>
      </c>
      <c r="D28" s="8" t="s">
        <v>10</v>
      </c>
      <c r="E28" s="40">
        <v>10</v>
      </c>
      <c r="F28" s="39">
        <v>10</v>
      </c>
      <c r="G28" s="37">
        <f t="shared" si="10"/>
        <v>12.5</v>
      </c>
      <c r="H28" s="43">
        <f t="shared" si="11"/>
        <v>125</v>
      </c>
      <c r="I28" s="60">
        <v>0.5</v>
      </c>
      <c r="J28" s="37">
        <v>1</v>
      </c>
      <c r="K28" s="43">
        <f>ROUND(J28*G28,2)</f>
        <v>12.5</v>
      </c>
      <c r="L28" s="60">
        <f>ROUND(N28/H28,4)</f>
        <v>0</v>
      </c>
      <c r="M28" s="37">
        <v>0</v>
      </c>
      <c r="N28" s="43">
        <f>ROUND(M28*G28,2)</f>
        <v>0</v>
      </c>
    </row>
    <row r="29" spans="1:14" ht="11.25" customHeight="1" collapsed="1">
      <c r="A29" s="31">
        <v>5</v>
      </c>
      <c r="B29" s="25"/>
      <c r="C29" s="32" t="s">
        <v>132</v>
      </c>
      <c r="D29" s="33"/>
      <c r="E29" s="34"/>
      <c r="F29" s="34"/>
      <c r="G29" s="35"/>
      <c r="H29" s="42">
        <f>SUM(H30:H39)</f>
        <v>0</v>
      </c>
      <c r="I29" s="56"/>
      <c r="J29" s="35"/>
      <c r="K29" s="42">
        <f>SUM(K30:K39)</f>
        <v>0</v>
      </c>
      <c r="L29" s="56"/>
      <c r="M29" s="35"/>
      <c r="N29" s="42">
        <f>SUM(N30:N39)</f>
        <v>0</v>
      </c>
    </row>
    <row r="30" spans="1:14" ht="11.25" hidden="1" customHeight="1" outlineLevel="1">
      <c r="A30" s="3" t="s">
        <v>19</v>
      </c>
      <c r="B30" s="23"/>
      <c r="C30" s="5"/>
      <c r="D30" s="4"/>
      <c r="E30" s="36"/>
      <c r="F30" s="37"/>
      <c r="G30" s="37">
        <f t="shared" ref="G30:G39" si="16">ROUND(F30*(1+$F$6),2)</f>
        <v>0</v>
      </c>
      <c r="H30" s="43">
        <f t="shared" ref="H30:H39" si="17">ROUND(E30*G30,2)</f>
        <v>0</v>
      </c>
      <c r="I30" s="57"/>
      <c r="J30" s="37">
        <f t="shared" ref="J30:J39" si="18">ROUND(I30*(1+$F$6),2)</f>
        <v>0</v>
      </c>
      <c r="K30" s="43">
        <f t="shared" ref="K30:K39" si="19">ROUND(H30*J30,2)</f>
        <v>0</v>
      </c>
      <c r="L30" s="57"/>
      <c r="M30" s="37">
        <f t="shared" ref="M30:M39" si="20">ROUND(L30*(1+$F$6),2)</f>
        <v>0</v>
      </c>
      <c r="N30" s="43">
        <f t="shared" ref="N30:N39" si="21">ROUND(K30*M30,2)</f>
        <v>0</v>
      </c>
    </row>
    <row r="31" spans="1:14" ht="11.25" hidden="1" customHeight="1" outlineLevel="1">
      <c r="A31" s="3" t="s">
        <v>20</v>
      </c>
      <c r="B31" s="23"/>
      <c r="C31" s="5"/>
      <c r="D31" s="4"/>
      <c r="E31" s="36"/>
      <c r="F31" s="37"/>
      <c r="G31" s="37">
        <f t="shared" si="16"/>
        <v>0</v>
      </c>
      <c r="H31" s="43">
        <f t="shared" si="17"/>
        <v>0</v>
      </c>
      <c r="I31" s="57"/>
      <c r="J31" s="37">
        <f t="shared" si="18"/>
        <v>0</v>
      </c>
      <c r="K31" s="43">
        <f t="shared" si="19"/>
        <v>0</v>
      </c>
      <c r="L31" s="57"/>
      <c r="M31" s="37">
        <f t="shared" si="20"/>
        <v>0</v>
      </c>
      <c r="N31" s="43">
        <f t="shared" si="21"/>
        <v>0</v>
      </c>
    </row>
    <row r="32" spans="1:14" ht="11.25" hidden="1" customHeight="1" outlineLevel="1">
      <c r="A32" s="3" t="s">
        <v>21</v>
      </c>
      <c r="B32" s="23"/>
      <c r="C32" s="5"/>
      <c r="D32" s="4"/>
      <c r="E32" s="36"/>
      <c r="F32" s="37"/>
      <c r="G32" s="37">
        <f t="shared" si="16"/>
        <v>0</v>
      </c>
      <c r="H32" s="43">
        <f t="shared" si="17"/>
        <v>0</v>
      </c>
      <c r="I32" s="57"/>
      <c r="J32" s="37">
        <f t="shared" si="18"/>
        <v>0</v>
      </c>
      <c r="K32" s="43">
        <f t="shared" si="19"/>
        <v>0</v>
      </c>
      <c r="L32" s="57"/>
      <c r="M32" s="37">
        <f t="shared" si="20"/>
        <v>0</v>
      </c>
      <c r="N32" s="43">
        <f t="shared" si="21"/>
        <v>0</v>
      </c>
    </row>
    <row r="33" spans="1:14" ht="11.25" hidden="1" customHeight="1" outlineLevel="1">
      <c r="A33" s="3" t="s">
        <v>22</v>
      </c>
      <c r="B33" s="23"/>
      <c r="C33" s="5"/>
      <c r="D33" s="4"/>
      <c r="E33" s="36"/>
      <c r="F33" s="37"/>
      <c r="G33" s="37">
        <f t="shared" si="16"/>
        <v>0</v>
      </c>
      <c r="H33" s="43">
        <f t="shared" si="17"/>
        <v>0</v>
      </c>
      <c r="I33" s="57"/>
      <c r="J33" s="37">
        <f t="shared" si="18"/>
        <v>0</v>
      </c>
      <c r="K33" s="43">
        <f t="shared" si="19"/>
        <v>0</v>
      </c>
      <c r="L33" s="57"/>
      <c r="M33" s="37">
        <f t="shared" si="20"/>
        <v>0</v>
      </c>
      <c r="N33" s="43">
        <f t="shared" si="21"/>
        <v>0</v>
      </c>
    </row>
    <row r="34" spans="1:14" ht="11.25" hidden="1" customHeight="1" outlineLevel="1">
      <c r="A34" s="3" t="s">
        <v>23</v>
      </c>
      <c r="B34" s="23"/>
      <c r="C34" s="5"/>
      <c r="D34" s="4"/>
      <c r="E34" s="36"/>
      <c r="F34" s="37"/>
      <c r="G34" s="37">
        <f t="shared" si="16"/>
        <v>0</v>
      </c>
      <c r="H34" s="43">
        <f t="shared" si="17"/>
        <v>0</v>
      </c>
      <c r="I34" s="57"/>
      <c r="J34" s="37">
        <f t="shared" si="18"/>
        <v>0</v>
      </c>
      <c r="K34" s="43">
        <f t="shared" si="19"/>
        <v>0</v>
      </c>
      <c r="L34" s="57"/>
      <c r="M34" s="37">
        <f t="shared" si="20"/>
        <v>0</v>
      </c>
      <c r="N34" s="43">
        <f t="shared" si="21"/>
        <v>0</v>
      </c>
    </row>
    <row r="35" spans="1:14" ht="11.25" hidden="1" customHeight="1" outlineLevel="1">
      <c r="A35" s="3" t="s">
        <v>24</v>
      </c>
      <c r="B35" s="23"/>
      <c r="C35" s="5"/>
      <c r="D35" s="4"/>
      <c r="E35" s="36"/>
      <c r="F35" s="37"/>
      <c r="G35" s="37">
        <f t="shared" si="16"/>
        <v>0</v>
      </c>
      <c r="H35" s="43">
        <f t="shared" si="17"/>
        <v>0</v>
      </c>
      <c r="I35" s="57"/>
      <c r="J35" s="37">
        <f t="shared" si="18"/>
        <v>0</v>
      </c>
      <c r="K35" s="43">
        <f t="shared" si="19"/>
        <v>0</v>
      </c>
      <c r="L35" s="57"/>
      <c r="M35" s="37">
        <f t="shared" si="20"/>
        <v>0</v>
      </c>
      <c r="N35" s="43">
        <f t="shared" si="21"/>
        <v>0</v>
      </c>
    </row>
    <row r="36" spans="1:14" ht="11.25" hidden="1" customHeight="1" outlineLevel="1">
      <c r="A36" s="3" t="s">
        <v>25</v>
      </c>
      <c r="B36" s="23"/>
      <c r="C36" s="5"/>
      <c r="D36" s="4"/>
      <c r="E36" s="36"/>
      <c r="F36" s="37"/>
      <c r="G36" s="37">
        <f t="shared" si="16"/>
        <v>0</v>
      </c>
      <c r="H36" s="43">
        <f t="shared" si="17"/>
        <v>0</v>
      </c>
      <c r="I36" s="57"/>
      <c r="J36" s="37">
        <f t="shared" si="18"/>
        <v>0</v>
      </c>
      <c r="K36" s="43">
        <f t="shared" si="19"/>
        <v>0</v>
      </c>
      <c r="L36" s="57"/>
      <c r="M36" s="37">
        <f t="shared" si="20"/>
        <v>0</v>
      </c>
      <c r="N36" s="43">
        <f t="shared" si="21"/>
        <v>0</v>
      </c>
    </row>
    <row r="37" spans="1:14" ht="11.25" hidden="1" customHeight="1" outlineLevel="1">
      <c r="A37" s="3" t="s">
        <v>26</v>
      </c>
      <c r="B37" s="23"/>
      <c r="C37" s="5"/>
      <c r="D37" s="4"/>
      <c r="E37" s="36"/>
      <c r="F37" s="37"/>
      <c r="G37" s="37">
        <f t="shared" si="16"/>
        <v>0</v>
      </c>
      <c r="H37" s="43">
        <f t="shared" si="17"/>
        <v>0</v>
      </c>
      <c r="I37" s="57"/>
      <c r="J37" s="37">
        <f t="shared" si="18"/>
        <v>0</v>
      </c>
      <c r="K37" s="43">
        <f t="shared" si="19"/>
        <v>0</v>
      </c>
      <c r="L37" s="57"/>
      <c r="M37" s="37">
        <f t="shared" si="20"/>
        <v>0</v>
      </c>
      <c r="N37" s="43">
        <f t="shared" si="21"/>
        <v>0</v>
      </c>
    </row>
    <row r="38" spans="1:14" ht="11.25" hidden="1" customHeight="1" outlineLevel="1">
      <c r="A38" s="3" t="s">
        <v>27</v>
      </c>
      <c r="B38" s="23"/>
      <c r="C38" s="5"/>
      <c r="D38" s="4"/>
      <c r="E38" s="36"/>
      <c r="F38" s="37"/>
      <c r="G38" s="37">
        <f t="shared" si="16"/>
        <v>0</v>
      </c>
      <c r="H38" s="43">
        <f t="shared" si="17"/>
        <v>0</v>
      </c>
      <c r="I38" s="57"/>
      <c r="J38" s="37">
        <f t="shared" si="18"/>
        <v>0</v>
      </c>
      <c r="K38" s="43">
        <f t="shared" si="19"/>
        <v>0</v>
      </c>
      <c r="L38" s="57"/>
      <c r="M38" s="37">
        <f t="shared" si="20"/>
        <v>0</v>
      </c>
      <c r="N38" s="43">
        <f t="shared" si="21"/>
        <v>0</v>
      </c>
    </row>
    <row r="39" spans="1:14" ht="11.25" hidden="1" customHeight="1" outlineLevel="1">
      <c r="A39" s="3" t="s">
        <v>28</v>
      </c>
      <c r="B39" s="23"/>
      <c r="C39" s="5"/>
      <c r="D39" s="4"/>
      <c r="E39" s="36"/>
      <c r="F39" s="37"/>
      <c r="G39" s="37">
        <f t="shared" si="16"/>
        <v>0</v>
      </c>
      <c r="H39" s="43">
        <f t="shared" si="17"/>
        <v>0</v>
      </c>
      <c r="I39" s="57"/>
      <c r="J39" s="37">
        <f t="shared" si="18"/>
        <v>0</v>
      </c>
      <c r="K39" s="43">
        <f t="shared" si="19"/>
        <v>0</v>
      </c>
      <c r="L39" s="57"/>
      <c r="M39" s="37">
        <f t="shared" si="20"/>
        <v>0</v>
      </c>
      <c r="N39" s="43">
        <f t="shared" si="21"/>
        <v>0</v>
      </c>
    </row>
    <row r="40" spans="1:14" ht="11.25" customHeight="1" collapsed="1">
      <c r="A40" s="31">
        <v>6</v>
      </c>
      <c r="B40" s="25"/>
      <c r="C40" s="32" t="s">
        <v>132</v>
      </c>
      <c r="D40" s="33"/>
      <c r="E40" s="34"/>
      <c r="F40" s="34"/>
      <c r="G40" s="35"/>
      <c r="H40" s="42">
        <f>SUM(H41:H50)</f>
        <v>0</v>
      </c>
      <c r="I40" s="56"/>
      <c r="J40" s="35"/>
      <c r="K40" s="42">
        <f>SUM(K41:K50)</f>
        <v>0</v>
      </c>
      <c r="L40" s="56"/>
      <c r="M40" s="35"/>
      <c r="N40" s="42">
        <f>SUM(N41:N50)</f>
        <v>0</v>
      </c>
    </row>
    <row r="41" spans="1:14" ht="11.25" hidden="1" customHeight="1" outlineLevel="1">
      <c r="A41" s="3" t="s">
        <v>29</v>
      </c>
      <c r="B41" s="23"/>
      <c r="C41" s="5"/>
      <c r="D41" s="10"/>
      <c r="E41" s="38"/>
      <c r="F41" s="39"/>
      <c r="G41" s="37">
        <f t="shared" ref="G41:G50" si="22">ROUND(F41*(1+$F$6),2)</f>
        <v>0</v>
      </c>
      <c r="H41" s="43">
        <f t="shared" ref="H41:H50" si="23">ROUND(E41*G41,2)</f>
        <v>0</v>
      </c>
      <c r="I41" s="58"/>
      <c r="J41" s="37">
        <f t="shared" ref="J41:J50" si="24">ROUND(I41*(1+$F$6),2)</f>
        <v>0</v>
      </c>
      <c r="K41" s="43">
        <f t="shared" ref="K41:K50" si="25">ROUND(H41*J41,2)</f>
        <v>0</v>
      </c>
      <c r="L41" s="58"/>
      <c r="M41" s="37">
        <f t="shared" ref="M41:M50" si="26">ROUND(L41*(1+$F$6),2)</f>
        <v>0</v>
      </c>
      <c r="N41" s="43">
        <f t="shared" ref="N41:N50" si="27">ROUND(K41*M41,2)</f>
        <v>0</v>
      </c>
    </row>
    <row r="42" spans="1:14" ht="11.25" hidden="1" customHeight="1" outlineLevel="1">
      <c r="A42" s="3" t="s">
        <v>30</v>
      </c>
      <c r="B42" s="23"/>
      <c r="C42" s="5"/>
      <c r="D42" s="10"/>
      <c r="E42" s="38"/>
      <c r="F42" s="39"/>
      <c r="G42" s="37">
        <f t="shared" si="22"/>
        <v>0</v>
      </c>
      <c r="H42" s="43">
        <f t="shared" si="23"/>
        <v>0</v>
      </c>
      <c r="I42" s="58"/>
      <c r="J42" s="37">
        <f t="shared" si="24"/>
        <v>0</v>
      </c>
      <c r="K42" s="43">
        <f t="shared" si="25"/>
        <v>0</v>
      </c>
      <c r="L42" s="58"/>
      <c r="M42" s="37">
        <f t="shared" si="26"/>
        <v>0</v>
      </c>
      <c r="N42" s="43">
        <f t="shared" si="27"/>
        <v>0</v>
      </c>
    </row>
    <row r="43" spans="1:14" ht="11.25" hidden="1" customHeight="1" outlineLevel="1">
      <c r="A43" s="3" t="s">
        <v>31</v>
      </c>
      <c r="B43" s="23"/>
      <c r="C43" s="5"/>
      <c r="D43" s="10"/>
      <c r="E43" s="38"/>
      <c r="F43" s="39"/>
      <c r="G43" s="37">
        <f t="shared" si="22"/>
        <v>0</v>
      </c>
      <c r="H43" s="43">
        <f t="shared" si="23"/>
        <v>0</v>
      </c>
      <c r="I43" s="58"/>
      <c r="J43" s="37">
        <f t="shared" si="24"/>
        <v>0</v>
      </c>
      <c r="K43" s="43">
        <f t="shared" si="25"/>
        <v>0</v>
      </c>
      <c r="L43" s="58"/>
      <c r="M43" s="37">
        <f t="shared" si="26"/>
        <v>0</v>
      </c>
      <c r="N43" s="43">
        <f t="shared" si="27"/>
        <v>0</v>
      </c>
    </row>
    <row r="44" spans="1:14" ht="11.25" hidden="1" customHeight="1" outlineLevel="1">
      <c r="A44" s="3" t="s">
        <v>32</v>
      </c>
      <c r="B44" s="23"/>
      <c r="C44" s="7"/>
      <c r="D44" s="9"/>
      <c r="E44" s="40"/>
      <c r="F44" s="39"/>
      <c r="G44" s="37">
        <f t="shared" si="22"/>
        <v>0</v>
      </c>
      <c r="H44" s="43">
        <f t="shared" si="23"/>
        <v>0</v>
      </c>
      <c r="I44" s="58"/>
      <c r="J44" s="37">
        <f t="shared" si="24"/>
        <v>0</v>
      </c>
      <c r="K44" s="43">
        <f t="shared" si="25"/>
        <v>0</v>
      </c>
      <c r="L44" s="58"/>
      <c r="M44" s="37">
        <f t="shared" si="26"/>
        <v>0</v>
      </c>
      <c r="N44" s="43">
        <f t="shared" si="27"/>
        <v>0</v>
      </c>
    </row>
    <row r="45" spans="1:14" ht="11.25" hidden="1" customHeight="1" outlineLevel="1">
      <c r="A45" s="3" t="s">
        <v>33</v>
      </c>
      <c r="B45" s="23"/>
      <c r="C45" s="7"/>
      <c r="D45" s="9"/>
      <c r="E45" s="40"/>
      <c r="F45" s="39"/>
      <c r="G45" s="37">
        <f t="shared" si="22"/>
        <v>0</v>
      </c>
      <c r="H45" s="43">
        <f t="shared" si="23"/>
        <v>0</v>
      </c>
      <c r="I45" s="58"/>
      <c r="J45" s="37">
        <f t="shared" si="24"/>
        <v>0</v>
      </c>
      <c r="K45" s="43">
        <f t="shared" si="25"/>
        <v>0</v>
      </c>
      <c r="L45" s="58"/>
      <c r="M45" s="37">
        <f t="shared" si="26"/>
        <v>0</v>
      </c>
      <c r="N45" s="43">
        <f t="shared" si="27"/>
        <v>0</v>
      </c>
    </row>
    <row r="46" spans="1:14" ht="11.25" hidden="1" customHeight="1" outlineLevel="1">
      <c r="A46" s="3" t="s">
        <v>34</v>
      </c>
      <c r="B46" s="23"/>
      <c r="C46" s="7"/>
      <c r="D46" s="9"/>
      <c r="E46" s="40"/>
      <c r="F46" s="39"/>
      <c r="G46" s="37">
        <f t="shared" si="22"/>
        <v>0</v>
      </c>
      <c r="H46" s="43">
        <f t="shared" si="23"/>
        <v>0</v>
      </c>
      <c r="I46" s="58"/>
      <c r="J46" s="37">
        <f t="shared" si="24"/>
        <v>0</v>
      </c>
      <c r="K46" s="43">
        <f t="shared" si="25"/>
        <v>0</v>
      </c>
      <c r="L46" s="58"/>
      <c r="M46" s="37">
        <f t="shared" si="26"/>
        <v>0</v>
      </c>
      <c r="N46" s="43">
        <f t="shared" si="27"/>
        <v>0</v>
      </c>
    </row>
    <row r="47" spans="1:14" ht="11.25" hidden="1" customHeight="1" outlineLevel="1">
      <c r="A47" s="3" t="s">
        <v>35</v>
      </c>
      <c r="B47" s="23"/>
      <c r="C47" s="7"/>
      <c r="D47" s="9"/>
      <c r="E47" s="40"/>
      <c r="F47" s="41"/>
      <c r="G47" s="37">
        <f t="shared" si="22"/>
        <v>0</v>
      </c>
      <c r="H47" s="43">
        <f t="shared" si="23"/>
        <v>0</v>
      </c>
      <c r="I47" s="59"/>
      <c r="J47" s="37">
        <f t="shared" si="24"/>
        <v>0</v>
      </c>
      <c r="K47" s="43">
        <f t="shared" si="25"/>
        <v>0</v>
      </c>
      <c r="L47" s="59"/>
      <c r="M47" s="37">
        <f t="shared" si="26"/>
        <v>0</v>
      </c>
      <c r="N47" s="43">
        <f t="shared" si="27"/>
        <v>0</v>
      </c>
    </row>
    <row r="48" spans="1:14" ht="11.25" hidden="1" customHeight="1" outlineLevel="1">
      <c r="A48" s="3" t="s">
        <v>36</v>
      </c>
      <c r="B48" s="23"/>
      <c r="C48" s="7"/>
      <c r="D48" s="9"/>
      <c r="E48" s="40"/>
      <c r="F48" s="39"/>
      <c r="G48" s="37">
        <f t="shared" si="22"/>
        <v>0</v>
      </c>
      <c r="H48" s="43">
        <f t="shared" si="23"/>
        <v>0</v>
      </c>
      <c r="I48" s="58"/>
      <c r="J48" s="37">
        <f t="shared" si="24"/>
        <v>0</v>
      </c>
      <c r="K48" s="43">
        <f t="shared" si="25"/>
        <v>0</v>
      </c>
      <c r="L48" s="58"/>
      <c r="M48" s="37">
        <f t="shared" si="26"/>
        <v>0</v>
      </c>
      <c r="N48" s="43">
        <f t="shared" si="27"/>
        <v>0</v>
      </c>
    </row>
    <row r="49" spans="1:14" ht="11.25" hidden="1" customHeight="1" outlineLevel="1">
      <c r="A49" s="3" t="s">
        <v>37</v>
      </c>
      <c r="B49" s="23"/>
      <c r="C49" s="7"/>
      <c r="D49" s="9"/>
      <c r="E49" s="40"/>
      <c r="F49" s="39"/>
      <c r="G49" s="37">
        <f t="shared" si="22"/>
        <v>0</v>
      </c>
      <c r="H49" s="43">
        <f t="shared" si="23"/>
        <v>0</v>
      </c>
      <c r="I49" s="58"/>
      <c r="J49" s="37">
        <f t="shared" si="24"/>
        <v>0</v>
      </c>
      <c r="K49" s="43">
        <f t="shared" si="25"/>
        <v>0</v>
      </c>
      <c r="L49" s="58"/>
      <c r="M49" s="37">
        <f t="shared" si="26"/>
        <v>0</v>
      </c>
      <c r="N49" s="43">
        <f t="shared" si="27"/>
        <v>0</v>
      </c>
    </row>
    <row r="50" spans="1:14" ht="11.25" hidden="1" customHeight="1" outlineLevel="1">
      <c r="A50" s="3" t="s">
        <v>38</v>
      </c>
      <c r="B50" s="23"/>
      <c r="C50" s="7"/>
      <c r="D50" s="9"/>
      <c r="E50" s="40"/>
      <c r="F50" s="39"/>
      <c r="G50" s="37">
        <f t="shared" si="22"/>
        <v>0</v>
      </c>
      <c r="H50" s="43">
        <f t="shared" si="23"/>
        <v>0</v>
      </c>
      <c r="I50" s="58"/>
      <c r="J50" s="37">
        <f t="shared" si="24"/>
        <v>0</v>
      </c>
      <c r="K50" s="43">
        <f t="shared" si="25"/>
        <v>0</v>
      </c>
      <c r="L50" s="58"/>
      <c r="M50" s="37">
        <f t="shared" si="26"/>
        <v>0</v>
      </c>
      <c r="N50" s="43">
        <f t="shared" si="27"/>
        <v>0</v>
      </c>
    </row>
    <row r="51" spans="1:14" ht="11.25" customHeight="1" collapsed="1">
      <c r="A51" s="31">
        <v>7</v>
      </c>
      <c r="B51" s="25"/>
      <c r="C51" s="32" t="s">
        <v>132</v>
      </c>
      <c r="D51" s="33"/>
      <c r="E51" s="34"/>
      <c r="F51" s="34"/>
      <c r="G51" s="35"/>
      <c r="H51" s="42">
        <f>SUM(H52:H61)</f>
        <v>0</v>
      </c>
      <c r="I51" s="56"/>
      <c r="J51" s="35"/>
      <c r="K51" s="42">
        <f>SUM(K52:K61)</f>
        <v>0</v>
      </c>
      <c r="L51" s="56"/>
      <c r="M51" s="35"/>
      <c r="N51" s="42">
        <f>SUM(N52:N61)</f>
        <v>0</v>
      </c>
    </row>
    <row r="52" spans="1:14" ht="11.25" hidden="1" customHeight="1" outlineLevel="1">
      <c r="A52" s="3" t="s">
        <v>39</v>
      </c>
      <c r="B52" s="23"/>
      <c r="C52" s="7"/>
      <c r="D52" s="9"/>
      <c r="E52" s="40"/>
      <c r="F52" s="39"/>
      <c r="G52" s="37">
        <f t="shared" ref="G52:G61" si="28">ROUND(F52*(1+$F$6),2)</f>
        <v>0</v>
      </c>
      <c r="H52" s="43">
        <f t="shared" ref="H52:H61" si="29">ROUND(E52*G52,2)</f>
        <v>0</v>
      </c>
      <c r="I52" s="58"/>
      <c r="J52" s="37">
        <f t="shared" ref="J52:J61" si="30">ROUND(I52*(1+$F$6),2)</f>
        <v>0</v>
      </c>
      <c r="K52" s="43">
        <f t="shared" ref="K52:K61" si="31">ROUND(H52*J52,2)</f>
        <v>0</v>
      </c>
      <c r="L52" s="58"/>
      <c r="M52" s="37">
        <f t="shared" ref="M52:M61" si="32">ROUND(L52*(1+$F$6),2)</f>
        <v>0</v>
      </c>
      <c r="N52" s="43">
        <f t="shared" ref="N52:N61" si="33">ROUND(K52*M52,2)</f>
        <v>0</v>
      </c>
    </row>
    <row r="53" spans="1:14" ht="11.25" hidden="1" customHeight="1" outlineLevel="1">
      <c r="A53" s="3" t="s">
        <v>40</v>
      </c>
      <c r="B53" s="23"/>
      <c r="C53" s="7"/>
      <c r="D53" s="9"/>
      <c r="E53" s="40"/>
      <c r="F53" s="39"/>
      <c r="G53" s="37">
        <f t="shared" si="28"/>
        <v>0</v>
      </c>
      <c r="H53" s="43">
        <f t="shared" si="29"/>
        <v>0</v>
      </c>
      <c r="I53" s="58"/>
      <c r="J53" s="37">
        <f t="shared" si="30"/>
        <v>0</v>
      </c>
      <c r="K53" s="43">
        <f t="shared" si="31"/>
        <v>0</v>
      </c>
      <c r="L53" s="58"/>
      <c r="M53" s="37">
        <f t="shared" si="32"/>
        <v>0</v>
      </c>
      <c r="N53" s="43">
        <f t="shared" si="33"/>
        <v>0</v>
      </c>
    </row>
    <row r="54" spans="1:14" ht="11.25" hidden="1" customHeight="1" outlineLevel="1">
      <c r="A54" s="3" t="s">
        <v>41</v>
      </c>
      <c r="B54" s="23"/>
      <c r="C54" s="7"/>
      <c r="D54" s="9"/>
      <c r="E54" s="40"/>
      <c r="F54" s="39"/>
      <c r="G54" s="37">
        <f t="shared" si="28"/>
        <v>0</v>
      </c>
      <c r="H54" s="43">
        <f t="shared" si="29"/>
        <v>0</v>
      </c>
      <c r="I54" s="58"/>
      <c r="J54" s="37">
        <f t="shared" si="30"/>
        <v>0</v>
      </c>
      <c r="K54" s="43">
        <f t="shared" si="31"/>
        <v>0</v>
      </c>
      <c r="L54" s="58"/>
      <c r="M54" s="37">
        <f t="shared" si="32"/>
        <v>0</v>
      </c>
      <c r="N54" s="43">
        <f t="shared" si="33"/>
        <v>0</v>
      </c>
    </row>
    <row r="55" spans="1:14" ht="11.25" hidden="1" customHeight="1" outlineLevel="1">
      <c r="A55" s="3" t="s">
        <v>42</v>
      </c>
      <c r="B55" s="23"/>
      <c r="C55" s="7"/>
      <c r="D55" s="9"/>
      <c r="E55" s="40"/>
      <c r="F55" s="39"/>
      <c r="G55" s="37">
        <f t="shared" si="28"/>
        <v>0</v>
      </c>
      <c r="H55" s="43">
        <f t="shared" si="29"/>
        <v>0</v>
      </c>
      <c r="I55" s="58"/>
      <c r="J55" s="37">
        <f t="shared" si="30"/>
        <v>0</v>
      </c>
      <c r="K55" s="43">
        <f t="shared" si="31"/>
        <v>0</v>
      </c>
      <c r="L55" s="58"/>
      <c r="M55" s="37">
        <f t="shared" si="32"/>
        <v>0</v>
      </c>
      <c r="N55" s="43">
        <f t="shared" si="33"/>
        <v>0</v>
      </c>
    </row>
    <row r="56" spans="1:14" ht="11.25" hidden="1" customHeight="1" outlineLevel="1">
      <c r="A56" s="3" t="s">
        <v>43</v>
      </c>
      <c r="B56" s="23"/>
      <c r="C56" s="7"/>
      <c r="D56" s="9"/>
      <c r="E56" s="40"/>
      <c r="F56" s="39"/>
      <c r="G56" s="37">
        <f t="shared" si="28"/>
        <v>0</v>
      </c>
      <c r="H56" s="43">
        <f t="shared" si="29"/>
        <v>0</v>
      </c>
      <c r="I56" s="58"/>
      <c r="J56" s="37">
        <f t="shared" si="30"/>
        <v>0</v>
      </c>
      <c r="K56" s="43">
        <f t="shared" si="31"/>
        <v>0</v>
      </c>
      <c r="L56" s="58"/>
      <c r="M56" s="37">
        <f t="shared" si="32"/>
        <v>0</v>
      </c>
      <c r="N56" s="43">
        <f t="shared" si="33"/>
        <v>0</v>
      </c>
    </row>
    <row r="57" spans="1:14" ht="11.25" hidden="1" customHeight="1" outlineLevel="1">
      <c r="A57" s="3" t="s">
        <v>44</v>
      </c>
      <c r="B57" s="23"/>
      <c r="C57" s="7"/>
      <c r="D57" s="9"/>
      <c r="E57" s="40"/>
      <c r="F57" s="39"/>
      <c r="G57" s="37">
        <f t="shared" si="28"/>
        <v>0</v>
      </c>
      <c r="H57" s="43">
        <f t="shared" si="29"/>
        <v>0</v>
      </c>
      <c r="I57" s="58"/>
      <c r="J57" s="37">
        <f t="shared" si="30"/>
        <v>0</v>
      </c>
      <c r="K57" s="43">
        <f t="shared" si="31"/>
        <v>0</v>
      </c>
      <c r="L57" s="58"/>
      <c r="M57" s="37">
        <f t="shared" si="32"/>
        <v>0</v>
      </c>
      <c r="N57" s="43">
        <f t="shared" si="33"/>
        <v>0</v>
      </c>
    </row>
    <row r="58" spans="1:14" ht="11.25" hidden="1" customHeight="1" outlineLevel="1">
      <c r="A58" s="3" t="s">
        <v>45</v>
      </c>
      <c r="B58" s="23"/>
      <c r="C58" s="7"/>
      <c r="D58" s="9"/>
      <c r="E58" s="40"/>
      <c r="F58" s="39"/>
      <c r="G58" s="37">
        <f t="shared" si="28"/>
        <v>0</v>
      </c>
      <c r="H58" s="43">
        <f t="shared" si="29"/>
        <v>0</v>
      </c>
      <c r="I58" s="58"/>
      <c r="J58" s="37">
        <f t="shared" si="30"/>
        <v>0</v>
      </c>
      <c r="K58" s="43">
        <f t="shared" si="31"/>
        <v>0</v>
      </c>
      <c r="L58" s="58"/>
      <c r="M58" s="37">
        <f t="shared" si="32"/>
        <v>0</v>
      </c>
      <c r="N58" s="43">
        <f t="shared" si="33"/>
        <v>0</v>
      </c>
    </row>
    <row r="59" spans="1:14" ht="11.25" hidden="1" customHeight="1" outlineLevel="1">
      <c r="A59" s="3" t="s">
        <v>46</v>
      </c>
      <c r="B59" s="23"/>
      <c r="C59" s="7"/>
      <c r="D59" s="9"/>
      <c r="E59" s="40"/>
      <c r="F59" s="39"/>
      <c r="G59" s="37">
        <f t="shared" si="28"/>
        <v>0</v>
      </c>
      <c r="H59" s="43">
        <f t="shared" si="29"/>
        <v>0</v>
      </c>
      <c r="I59" s="58"/>
      <c r="J59" s="37">
        <f t="shared" si="30"/>
        <v>0</v>
      </c>
      <c r="K59" s="43">
        <f t="shared" si="31"/>
        <v>0</v>
      </c>
      <c r="L59" s="58"/>
      <c r="M59" s="37">
        <f t="shared" si="32"/>
        <v>0</v>
      </c>
      <c r="N59" s="43">
        <f t="shared" si="33"/>
        <v>0</v>
      </c>
    </row>
    <row r="60" spans="1:14" ht="11.25" hidden="1" customHeight="1" outlineLevel="1">
      <c r="A60" s="3" t="s">
        <v>47</v>
      </c>
      <c r="B60" s="23"/>
      <c r="C60" s="7"/>
      <c r="D60" s="9"/>
      <c r="E60" s="40"/>
      <c r="F60" s="39"/>
      <c r="G60" s="37">
        <f t="shared" si="28"/>
        <v>0</v>
      </c>
      <c r="H60" s="43">
        <f t="shared" si="29"/>
        <v>0</v>
      </c>
      <c r="I60" s="58"/>
      <c r="J60" s="37">
        <f t="shared" si="30"/>
        <v>0</v>
      </c>
      <c r="K60" s="43">
        <f t="shared" si="31"/>
        <v>0</v>
      </c>
      <c r="L60" s="58"/>
      <c r="M60" s="37">
        <f t="shared" si="32"/>
        <v>0</v>
      </c>
      <c r="N60" s="43">
        <f t="shared" si="33"/>
        <v>0</v>
      </c>
    </row>
    <row r="61" spans="1:14" ht="11.25" hidden="1" customHeight="1" outlineLevel="1">
      <c r="A61" s="3" t="s">
        <v>48</v>
      </c>
      <c r="B61" s="23"/>
      <c r="C61" s="7"/>
      <c r="D61" s="9"/>
      <c r="E61" s="40"/>
      <c r="F61" s="39"/>
      <c r="G61" s="37">
        <f t="shared" si="28"/>
        <v>0</v>
      </c>
      <c r="H61" s="43">
        <f t="shared" si="29"/>
        <v>0</v>
      </c>
      <c r="I61" s="58"/>
      <c r="J61" s="37">
        <f t="shared" si="30"/>
        <v>0</v>
      </c>
      <c r="K61" s="43">
        <f t="shared" si="31"/>
        <v>0</v>
      </c>
      <c r="L61" s="58"/>
      <c r="M61" s="37">
        <f t="shared" si="32"/>
        <v>0</v>
      </c>
      <c r="N61" s="43">
        <f t="shared" si="33"/>
        <v>0</v>
      </c>
    </row>
    <row r="62" spans="1:14" ht="11.25" customHeight="1" collapsed="1">
      <c r="A62" s="31">
        <v>8</v>
      </c>
      <c r="B62" s="25"/>
      <c r="C62" s="32" t="s">
        <v>132</v>
      </c>
      <c r="D62" s="33"/>
      <c r="E62" s="34"/>
      <c r="F62" s="34"/>
      <c r="G62" s="35"/>
      <c r="H62" s="42">
        <f>SUM(H63:H72)</f>
        <v>0</v>
      </c>
      <c r="I62" s="56"/>
      <c r="J62" s="35"/>
      <c r="K62" s="42">
        <f>SUM(K63:K72)</f>
        <v>0</v>
      </c>
      <c r="L62" s="56"/>
      <c r="M62" s="35"/>
      <c r="N62" s="42">
        <f>SUM(N63:N72)</f>
        <v>0</v>
      </c>
    </row>
    <row r="63" spans="1:14" ht="11.25" hidden="1" customHeight="1" outlineLevel="1">
      <c r="A63" s="3" t="s">
        <v>49</v>
      </c>
      <c r="B63" s="23"/>
      <c r="C63" s="5"/>
      <c r="D63" s="10"/>
      <c r="E63" s="38"/>
      <c r="F63" s="39"/>
      <c r="G63" s="37">
        <f t="shared" ref="G63:G72" si="34">ROUND(F63*(1+$F$6),2)</f>
        <v>0</v>
      </c>
      <c r="H63" s="43">
        <f t="shared" ref="H63:H72" si="35">ROUND(E63*G63,2)</f>
        <v>0</v>
      </c>
      <c r="I63" s="58"/>
      <c r="J63" s="37">
        <f t="shared" ref="J63:J72" si="36">ROUND(I63*(1+$F$6),2)</f>
        <v>0</v>
      </c>
      <c r="K63" s="43">
        <f t="shared" ref="K63:K72" si="37">ROUND(H63*J63,2)</f>
        <v>0</v>
      </c>
      <c r="L63" s="58"/>
      <c r="M63" s="37">
        <f t="shared" ref="M63:M72" si="38">ROUND(L63*(1+$F$6),2)</f>
        <v>0</v>
      </c>
      <c r="N63" s="43">
        <f t="shared" ref="N63:N72" si="39">ROUND(K63*M63,2)</f>
        <v>0</v>
      </c>
    </row>
    <row r="64" spans="1:14" ht="11.25" hidden="1" customHeight="1" outlineLevel="1">
      <c r="A64" s="3" t="s">
        <v>50</v>
      </c>
      <c r="B64" s="23"/>
      <c r="C64" s="7"/>
      <c r="D64" s="9"/>
      <c r="E64" s="40"/>
      <c r="F64" s="39"/>
      <c r="G64" s="37">
        <f t="shared" si="34"/>
        <v>0</v>
      </c>
      <c r="H64" s="43">
        <f t="shared" si="35"/>
        <v>0</v>
      </c>
      <c r="I64" s="58"/>
      <c r="J64" s="37">
        <f t="shared" si="36"/>
        <v>0</v>
      </c>
      <c r="K64" s="43">
        <f t="shared" si="37"/>
        <v>0</v>
      </c>
      <c r="L64" s="58"/>
      <c r="M64" s="37">
        <f t="shared" si="38"/>
        <v>0</v>
      </c>
      <c r="N64" s="43">
        <f t="shared" si="39"/>
        <v>0</v>
      </c>
    </row>
    <row r="65" spans="1:14" ht="11.25" hidden="1" customHeight="1" outlineLevel="1">
      <c r="A65" s="3" t="s">
        <v>51</v>
      </c>
      <c r="B65" s="23"/>
      <c r="C65" s="7"/>
      <c r="D65" s="9"/>
      <c r="E65" s="40"/>
      <c r="F65" s="39"/>
      <c r="G65" s="37">
        <f t="shared" si="34"/>
        <v>0</v>
      </c>
      <c r="H65" s="43">
        <f t="shared" si="35"/>
        <v>0</v>
      </c>
      <c r="I65" s="58"/>
      <c r="J65" s="37">
        <f t="shared" si="36"/>
        <v>0</v>
      </c>
      <c r="K65" s="43">
        <f t="shared" si="37"/>
        <v>0</v>
      </c>
      <c r="L65" s="58"/>
      <c r="M65" s="37">
        <f t="shared" si="38"/>
        <v>0</v>
      </c>
      <c r="N65" s="43">
        <f t="shared" si="39"/>
        <v>0</v>
      </c>
    </row>
    <row r="66" spans="1:14" ht="11.25" hidden="1" customHeight="1" outlineLevel="1">
      <c r="A66" s="3" t="s">
        <v>52</v>
      </c>
      <c r="B66" s="23"/>
      <c r="C66" s="7"/>
      <c r="D66" s="9"/>
      <c r="E66" s="40"/>
      <c r="F66" s="39"/>
      <c r="G66" s="37">
        <f t="shared" si="34"/>
        <v>0</v>
      </c>
      <c r="H66" s="43">
        <f t="shared" si="35"/>
        <v>0</v>
      </c>
      <c r="I66" s="58"/>
      <c r="J66" s="37">
        <f t="shared" si="36"/>
        <v>0</v>
      </c>
      <c r="K66" s="43">
        <f t="shared" si="37"/>
        <v>0</v>
      </c>
      <c r="L66" s="58"/>
      <c r="M66" s="37">
        <f t="shared" si="38"/>
        <v>0</v>
      </c>
      <c r="N66" s="43">
        <f t="shared" si="39"/>
        <v>0</v>
      </c>
    </row>
    <row r="67" spans="1:14" ht="11.25" hidden="1" customHeight="1" outlineLevel="1">
      <c r="A67" s="3" t="s">
        <v>53</v>
      </c>
      <c r="B67" s="23"/>
      <c r="C67" s="7"/>
      <c r="D67" s="9"/>
      <c r="E67" s="40"/>
      <c r="F67" s="39"/>
      <c r="G67" s="37">
        <f t="shared" si="34"/>
        <v>0</v>
      </c>
      <c r="H67" s="43">
        <f t="shared" si="35"/>
        <v>0</v>
      </c>
      <c r="I67" s="58"/>
      <c r="J67" s="37">
        <f t="shared" si="36"/>
        <v>0</v>
      </c>
      <c r="K67" s="43">
        <f t="shared" si="37"/>
        <v>0</v>
      </c>
      <c r="L67" s="58"/>
      <c r="M67" s="37">
        <f t="shared" si="38"/>
        <v>0</v>
      </c>
      <c r="N67" s="43">
        <f t="shared" si="39"/>
        <v>0</v>
      </c>
    </row>
    <row r="68" spans="1:14" ht="11.25" hidden="1" customHeight="1" outlineLevel="1">
      <c r="A68" s="3" t="s">
        <v>54</v>
      </c>
      <c r="B68" s="23"/>
      <c r="C68" s="7"/>
      <c r="D68" s="9"/>
      <c r="E68" s="40"/>
      <c r="F68" s="39"/>
      <c r="G68" s="37">
        <f t="shared" si="34"/>
        <v>0</v>
      </c>
      <c r="H68" s="43">
        <f t="shared" si="35"/>
        <v>0</v>
      </c>
      <c r="I68" s="58"/>
      <c r="J68" s="37">
        <f t="shared" si="36"/>
        <v>0</v>
      </c>
      <c r="K68" s="43">
        <f t="shared" si="37"/>
        <v>0</v>
      </c>
      <c r="L68" s="58"/>
      <c r="M68" s="37">
        <f t="shared" si="38"/>
        <v>0</v>
      </c>
      <c r="N68" s="43">
        <f t="shared" si="39"/>
        <v>0</v>
      </c>
    </row>
    <row r="69" spans="1:14" ht="11.25" hidden="1" customHeight="1" outlineLevel="1">
      <c r="A69" s="3" t="s">
        <v>55</v>
      </c>
      <c r="B69" s="23"/>
      <c r="C69" s="7"/>
      <c r="D69" s="9"/>
      <c r="E69" s="40"/>
      <c r="F69" s="39"/>
      <c r="G69" s="37">
        <f t="shared" si="34"/>
        <v>0</v>
      </c>
      <c r="H69" s="43">
        <f t="shared" si="35"/>
        <v>0</v>
      </c>
      <c r="I69" s="58"/>
      <c r="J69" s="37">
        <f t="shared" si="36"/>
        <v>0</v>
      </c>
      <c r="K69" s="43">
        <f t="shared" si="37"/>
        <v>0</v>
      </c>
      <c r="L69" s="58"/>
      <c r="M69" s="37">
        <f t="shared" si="38"/>
        <v>0</v>
      </c>
      <c r="N69" s="43">
        <f t="shared" si="39"/>
        <v>0</v>
      </c>
    </row>
    <row r="70" spans="1:14" ht="11.25" hidden="1" customHeight="1" outlineLevel="1">
      <c r="A70" s="3" t="s">
        <v>56</v>
      </c>
      <c r="B70" s="23"/>
      <c r="C70" s="7"/>
      <c r="D70" s="9"/>
      <c r="E70" s="40"/>
      <c r="F70" s="39"/>
      <c r="G70" s="37">
        <f t="shared" si="34"/>
        <v>0</v>
      </c>
      <c r="H70" s="43">
        <f t="shared" si="35"/>
        <v>0</v>
      </c>
      <c r="I70" s="58"/>
      <c r="J70" s="37">
        <f t="shared" si="36"/>
        <v>0</v>
      </c>
      <c r="K70" s="43">
        <f t="shared" si="37"/>
        <v>0</v>
      </c>
      <c r="L70" s="58"/>
      <c r="M70" s="37">
        <f t="shared" si="38"/>
        <v>0</v>
      </c>
      <c r="N70" s="43">
        <f t="shared" si="39"/>
        <v>0</v>
      </c>
    </row>
    <row r="71" spans="1:14" ht="11.25" hidden="1" customHeight="1" outlineLevel="1">
      <c r="A71" s="3" t="s">
        <v>57</v>
      </c>
      <c r="B71" s="23"/>
      <c r="C71" s="7"/>
      <c r="D71" s="9"/>
      <c r="E71" s="40"/>
      <c r="F71" s="39"/>
      <c r="G71" s="37">
        <f t="shared" si="34"/>
        <v>0</v>
      </c>
      <c r="H71" s="43">
        <f t="shared" si="35"/>
        <v>0</v>
      </c>
      <c r="I71" s="58"/>
      <c r="J71" s="37">
        <f t="shared" si="36"/>
        <v>0</v>
      </c>
      <c r="K71" s="43">
        <f t="shared" si="37"/>
        <v>0</v>
      </c>
      <c r="L71" s="58"/>
      <c r="M71" s="37">
        <f t="shared" si="38"/>
        <v>0</v>
      </c>
      <c r="N71" s="43">
        <f t="shared" si="39"/>
        <v>0</v>
      </c>
    </row>
    <row r="72" spans="1:14" ht="11.25" hidden="1" customHeight="1" outlineLevel="1">
      <c r="A72" s="3" t="s">
        <v>58</v>
      </c>
      <c r="B72" s="23"/>
      <c r="C72" s="7"/>
      <c r="D72" s="9"/>
      <c r="E72" s="40"/>
      <c r="F72" s="39"/>
      <c r="G72" s="37">
        <f t="shared" si="34"/>
        <v>0</v>
      </c>
      <c r="H72" s="43">
        <f t="shared" si="35"/>
        <v>0</v>
      </c>
      <c r="I72" s="58"/>
      <c r="J72" s="37">
        <f t="shared" si="36"/>
        <v>0</v>
      </c>
      <c r="K72" s="43">
        <f t="shared" si="37"/>
        <v>0</v>
      </c>
      <c r="L72" s="58"/>
      <c r="M72" s="37">
        <f t="shared" si="38"/>
        <v>0</v>
      </c>
      <c r="N72" s="43">
        <f t="shared" si="39"/>
        <v>0</v>
      </c>
    </row>
    <row r="73" spans="1:14" ht="11.25" customHeight="1" collapsed="1">
      <c r="A73" s="31">
        <v>9</v>
      </c>
      <c r="B73" s="25"/>
      <c r="C73" s="32" t="s">
        <v>132</v>
      </c>
      <c r="D73" s="33"/>
      <c r="E73" s="34"/>
      <c r="F73" s="34"/>
      <c r="G73" s="35"/>
      <c r="H73" s="42">
        <f>SUM(H74:H83)</f>
        <v>0</v>
      </c>
      <c r="I73" s="56"/>
      <c r="J73" s="35"/>
      <c r="K73" s="42">
        <f>SUM(K74:K83)</f>
        <v>0</v>
      </c>
      <c r="L73" s="56"/>
      <c r="M73" s="35"/>
      <c r="N73" s="42">
        <f>SUM(N74:N83)</f>
        <v>0</v>
      </c>
    </row>
    <row r="74" spans="1:14" ht="11.25" hidden="1" customHeight="1" outlineLevel="1">
      <c r="A74" s="3" t="s">
        <v>59</v>
      </c>
      <c r="B74" s="23"/>
      <c r="C74" s="7"/>
      <c r="D74" s="9"/>
      <c r="E74" s="40"/>
      <c r="F74" s="39"/>
      <c r="G74" s="37">
        <f t="shared" ref="G74:G83" si="40">ROUND(F74*(1+$F$6),2)</f>
        <v>0</v>
      </c>
      <c r="H74" s="43">
        <f t="shared" ref="H74:H83" si="41">ROUND(E74*G74,2)</f>
        <v>0</v>
      </c>
      <c r="I74" s="58"/>
      <c r="J74" s="37">
        <f t="shared" ref="J74:J83" si="42">ROUND(I74*(1+$F$6),2)</f>
        <v>0</v>
      </c>
      <c r="K74" s="43">
        <f t="shared" ref="K74:K83" si="43">ROUND(H74*J74,2)</f>
        <v>0</v>
      </c>
      <c r="L74" s="58"/>
      <c r="M74" s="37">
        <f t="shared" ref="M74:M83" si="44">ROUND(L74*(1+$F$6),2)</f>
        <v>0</v>
      </c>
      <c r="N74" s="43">
        <f t="shared" ref="N74:N83" si="45">ROUND(K74*M74,2)</f>
        <v>0</v>
      </c>
    </row>
    <row r="75" spans="1:14" ht="11.25" hidden="1" customHeight="1" outlineLevel="1">
      <c r="A75" s="3" t="s">
        <v>60</v>
      </c>
      <c r="B75" s="23"/>
      <c r="C75" s="7"/>
      <c r="D75" s="9"/>
      <c r="E75" s="40"/>
      <c r="F75" s="39"/>
      <c r="G75" s="37">
        <f t="shared" si="40"/>
        <v>0</v>
      </c>
      <c r="H75" s="43">
        <f t="shared" si="41"/>
        <v>0</v>
      </c>
      <c r="I75" s="58"/>
      <c r="J75" s="37">
        <f t="shared" si="42"/>
        <v>0</v>
      </c>
      <c r="K75" s="43">
        <f t="shared" si="43"/>
        <v>0</v>
      </c>
      <c r="L75" s="58"/>
      <c r="M75" s="37">
        <f t="shared" si="44"/>
        <v>0</v>
      </c>
      <c r="N75" s="43">
        <f t="shared" si="45"/>
        <v>0</v>
      </c>
    </row>
    <row r="76" spans="1:14" ht="11.25" hidden="1" customHeight="1" outlineLevel="1">
      <c r="A76" s="3" t="s">
        <v>61</v>
      </c>
      <c r="B76" s="23"/>
      <c r="C76" s="7"/>
      <c r="D76" s="9"/>
      <c r="E76" s="40"/>
      <c r="F76" s="39"/>
      <c r="G76" s="37">
        <f t="shared" si="40"/>
        <v>0</v>
      </c>
      <c r="H76" s="43">
        <f t="shared" si="41"/>
        <v>0</v>
      </c>
      <c r="I76" s="58"/>
      <c r="J76" s="37">
        <f t="shared" si="42"/>
        <v>0</v>
      </c>
      <c r="K76" s="43">
        <f t="shared" si="43"/>
        <v>0</v>
      </c>
      <c r="L76" s="58"/>
      <c r="M76" s="37">
        <f t="shared" si="44"/>
        <v>0</v>
      </c>
      <c r="N76" s="43">
        <f t="shared" si="45"/>
        <v>0</v>
      </c>
    </row>
    <row r="77" spans="1:14" ht="11.25" hidden="1" customHeight="1" outlineLevel="1">
      <c r="A77" s="3" t="s">
        <v>62</v>
      </c>
      <c r="B77" s="23"/>
      <c r="C77" s="7"/>
      <c r="D77" s="9"/>
      <c r="E77" s="40"/>
      <c r="F77" s="39"/>
      <c r="G77" s="37">
        <f t="shared" si="40"/>
        <v>0</v>
      </c>
      <c r="H77" s="43">
        <f t="shared" si="41"/>
        <v>0</v>
      </c>
      <c r="I77" s="58"/>
      <c r="J77" s="37">
        <f t="shared" si="42"/>
        <v>0</v>
      </c>
      <c r="K77" s="43">
        <f t="shared" si="43"/>
        <v>0</v>
      </c>
      <c r="L77" s="58"/>
      <c r="M77" s="37">
        <f t="shared" si="44"/>
        <v>0</v>
      </c>
      <c r="N77" s="43">
        <f t="shared" si="45"/>
        <v>0</v>
      </c>
    </row>
    <row r="78" spans="1:14" ht="11.25" hidden="1" customHeight="1" outlineLevel="1">
      <c r="A78" s="3" t="s">
        <v>63</v>
      </c>
      <c r="B78" s="23"/>
      <c r="C78" s="7"/>
      <c r="D78" s="9"/>
      <c r="E78" s="40"/>
      <c r="F78" s="39"/>
      <c r="G78" s="37">
        <f t="shared" si="40"/>
        <v>0</v>
      </c>
      <c r="H78" s="43">
        <f t="shared" si="41"/>
        <v>0</v>
      </c>
      <c r="I78" s="58"/>
      <c r="J78" s="37">
        <f t="shared" si="42"/>
        <v>0</v>
      </c>
      <c r="K78" s="43">
        <f t="shared" si="43"/>
        <v>0</v>
      </c>
      <c r="L78" s="58"/>
      <c r="M78" s="37">
        <f t="shared" si="44"/>
        <v>0</v>
      </c>
      <c r="N78" s="43">
        <f t="shared" si="45"/>
        <v>0</v>
      </c>
    </row>
    <row r="79" spans="1:14" ht="11.25" hidden="1" customHeight="1" outlineLevel="1">
      <c r="A79" s="3" t="s">
        <v>64</v>
      </c>
      <c r="B79" s="23"/>
      <c r="C79" s="7"/>
      <c r="D79" s="9"/>
      <c r="E79" s="40"/>
      <c r="F79" s="39"/>
      <c r="G79" s="37">
        <f t="shared" si="40"/>
        <v>0</v>
      </c>
      <c r="H79" s="43">
        <f t="shared" si="41"/>
        <v>0</v>
      </c>
      <c r="I79" s="58"/>
      <c r="J79" s="37">
        <f t="shared" si="42"/>
        <v>0</v>
      </c>
      <c r="K79" s="43">
        <f t="shared" si="43"/>
        <v>0</v>
      </c>
      <c r="L79" s="58"/>
      <c r="M79" s="37">
        <f t="shared" si="44"/>
        <v>0</v>
      </c>
      <c r="N79" s="43">
        <f t="shared" si="45"/>
        <v>0</v>
      </c>
    </row>
    <row r="80" spans="1:14" ht="11.25" hidden="1" customHeight="1" outlineLevel="1">
      <c r="A80" s="3" t="s">
        <v>65</v>
      </c>
      <c r="B80" s="23"/>
      <c r="C80" s="7"/>
      <c r="D80" s="9"/>
      <c r="E80" s="40"/>
      <c r="F80" s="39"/>
      <c r="G80" s="37">
        <f t="shared" si="40"/>
        <v>0</v>
      </c>
      <c r="H80" s="43">
        <f t="shared" si="41"/>
        <v>0</v>
      </c>
      <c r="I80" s="58"/>
      <c r="J80" s="37">
        <f t="shared" si="42"/>
        <v>0</v>
      </c>
      <c r="K80" s="43">
        <f t="shared" si="43"/>
        <v>0</v>
      </c>
      <c r="L80" s="58"/>
      <c r="M80" s="37">
        <f t="shared" si="44"/>
        <v>0</v>
      </c>
      <c r="N80" s="43">
        <f t="shared" si="45"/>
        <v>0</v>
      </c>
    </row>
    <row r="81" spans="1:14" ht="11.25" hidden="1" customHeight="1" outlineLevel="1">
      <c r="A81" s="3" t="s">
        <v>66</v>
      </c>
      <c r="B81" s="23"/>
      <c r="C81" s="7"/>
      <c r="D81" s="9"/>
      <c r="E81" s="40"/>
      <c r="F81" s="39"/>
      <c r="G81" s="37">
        <f t="shared" si="40"/>
        <v>0</v>
      </c>
      <c r="H81" s="43">
        <f t="shared" si="41"/>
        <v>0</v>
      </c>
      <c r="I81" s="58"/>
      <c r="J81" s="37">
        <f t="shared" si="42"/>
        <v>0</v>
      </c>
      <c r="K81" s="43">
        <f t="shared" si="43"/>
        <v>0</v>
      </c>
      <c r="L81" s="58"/>
      <c r="M81" s="37">
        <f t="shared" si="44"/>
        <v>0</v>
      </c>
      <c r="N81" s="43">
        <f t="shared" si="45"/>
        <v>0</v>
      </c>
    </row>
    <row r="82" spans="1:14" ht="11.25" hidden="1" customHeight="1" outlineLevel="1">
      <c r="A82" s="3" t="s">
        <v>67</v>
      </c>
      <c r="B82" s="23"/>
      <c r="C82" s="7"/>
      <c r="D82" s="9"/>
      <c r="E82" s="40"/>
      <c r="F82" s="39"/>
      <c r="G82" s="37">
        <f t="shared" si="40"/>
        <v>0</v>
      </c>
      <c r="H82" s="43">
        <f t="shared" si="41"/>
        <v>0</v>
      </c>
      <c r="I82" s="58"/>
      <c r="J82" s="37">
        <f t="shared" si="42"/>
        <v>0</v>
      </c>
      <c r="K82" s="43">
        <f t="shared" si="43"/>
        <v>0</v>
      </c>
      <c r="L82" s="58"/>
      <c r="M82" s="37">
        <f t="shared" si="44"/>
        <v>0</v>
      </c>
      <c r="N82" s="43">
        <f t="shared" si="45"/>
        <v>0</v>
      </c>
    </row>
    <row r="83" spans="1:14" ht="11.25" hidden="1" customHeight="1" outlineLevel="1">
      <c r="A83" s="3" t="s">
        <v>68</v>
      </c>
      <c r="B83" s="23"/>
      <c r="C83" s="7"/>
      <c r="D83" s="9"/>
      <c r="E83" s="40"/>
      <c r="F83" s="39"/>
      <c r="G83" s="37">
        <f t="shared" si="40"/>
        <v>0</v>
      </c>
      <c r="H83" s="43">
        <f t="shared" si="41"/>
        <v>0</v>
      </c>
      <c r="I83" s="58"/>
      <c r="J83" s="37">
        <f t="shared" si="42"/>
        <v>0</v>
      </c>
      <c r="K83" s="43">
        <f t="shared" si="43"/>
        <v>0</v>
      </c>
      <c r="L83" s="58"/>
      <c r="M83" s="37">
        <f t="shared" si="44"/>
        <v>0</v>
      </c>
      <c r="N83" s="43">
        <f t="shared" si="45"/>
        <v>0</v>
      </c>
    </row>
    <row r="84" spans="1:14" ht="11.25" customHeight="1" collapsed="1">
      <c r="A84" s="31">
        <v>10</v>
      </c>
      <c r="B84" s="25"/>
      <c r="C84" s="32" t="s">
        <v>132</v>
      </c>
      <c r="D84" s="33"/>
      <c r="E84" s="34"/>
      <c r="F84" s="34"/>
      <c r="G84" s="35"/>
      <c r="H84" s="42">
        <f>SUM(H85:H94)</f>
        <v>0</v>
      </c>
      <c r="I84" s="56"/>
      <c r="J84" s="35"/>
      <c r="K84" s="42">
        <f>SUM(K85:K94)</f>
        <v>0</v>
      </c>
      <c r="L84" s="56"/>
      <c r="M84" s="35"/>
      <c r="N84" s="42">
        <f>SUM(N85:N94)</f>
        <v>0</v>
      </c>
    </row>
    <row r="85" spans="1:14" ht="11.25" hidden="1" customHeight="1" outlineLevel="1">
      <c r="A85" s="3" t="s">
        <v>69</v>
      </c>
      <c r="B85" s="23"/>
      <c r="C85" s="7"/>
      <c r="D85" s="9"/>
      <c r="E85" s="40"/>
      <c r="F85" s="39"/>
      <c r="G85" s="37">
        <f t="shared" ref="G85:G94" si="46">ROUND(F85*(1+$F$6),2)</f>
        <v>0</v>
      </c>
      <c r="H85" s="43">
        <f t="shared" ref="H85:H94" si="47">ROUND(E85*G85,2)</f>
        <v>0</v>
      </c>
      <c r="I85" s="58"/>
      <c r="J85" s="37">
        <f t="shared" ref="J85:J94" si="48">ROUND(I85*(1+$F$6),2)</f>
        <v>0</v>
      </c>
      <c r="K85" s="43">
        <f t="shared" ref="K85:K94" si="49">ROUND(H85*J85,2)</f>
        <v>0</v>
      </c>
      <c r="L85" s="58"/>
      <c r="M85" s="37">
        <f t="shared" ref="M85:M94" si="50">ROUND(L85*(1+$F$6),2)</f>
        <v>0</v>
      </c>
      <c r="N85" s="43">
        <f t="shared" ref="N85:N94" si="51">ROUND(K85*M85,2)</f>
        <v>0</v>
      </c>
    </row>
    <row r="86" spans="1:14" ht="11.25" hidden="1" customHeight="1" outlineLevel="1">
      <c r="A86" s="3" t="s">
        <v>70</v>
      </c>
      <c r="B86" s="23"/>
      <c r="C86" s="5"/>
      <c r="D86" s="10"/>
      <c r="E86" s="38"/>
      <c r="F86" s="39"/>
      <c r="G86" s="37">
        <f t="shared" si="46"/>
        <v>0</v>
      </c>
      <c r="H86" s="43">
        <f t="shared" si="47"/>
        <v>0</v>
      </c>
      <c r="I86" s="58"/>
      <c r="J86" s="37">
        <f t="shared" si="48"/>
        <v>0</v>
      </c>
      <c r="K86" s="43">
        <f t="shared" si="49"/>
        <v>0</v>
      </c>
      <c r="L86" s="58"/>
      <c r="M86" s="37">
        <f t="shared" si="50"/>
        <v>0</v>
      </c>
      <c r="N86" s="43">
        <f t="shared" si="51"/>
        <v>0</v>
      </c>
    </row>
    <row r="87" spans="1:14" ht="11.25" hidden="1" customHeight="1" outlineLevel="1">
      <c r="A87" s="3" t="s">
        <v>71</v>
      </c>
      <c r="B87" s="23"/>
      <c r="C87" s="7"/>
      <c r="D87" s="9"/>
      <c r="E87" s="40"/>
      <c r="F87" s="39"/>
      <c r="G87" s="37">
        <f t="shared" si="46"/>
        <v>0</v>
      </c>
      <c r="H87" s="43">
        <f t="shared" si="47"/>
        <v>0</v>
      </c>
      <c r="I87" s="58"/>
      <c r="J87" s="37">
        <f t="shared" si="48"/>
        <v>0</v>
      </c>
      <c r="K87" s="43">
        <f t="shared" si="49"/>
        <v>0</v>
      </c>
      <c r="L87" s="58"/>
      <c r="M87" s="37">
        <f t="shared" si="50"/>
        <v>0</v>
      </c>
      <c r="N87" s="43">
        <f t="shared" si="51"/>
        <v>0</v>
      </c>
    </row>
    <row r="88" spans="1:14" ht="11.25" hidden="1" customHeight="1" outlineLevel="1">
      <c r="A88" s="3" t="s">
        <v>72</v>
      </c>
      <c r="B88" s="23"/>
      <c r="C88" s="7"/>
      <c r="D88" s="9"/>
      <c r="E88" s="40"/>
      <c r="F88" s="39"/>
      <c r="G88" s="37">
        <f t="shared" si="46"/>
        <v>0</v>
      </c>
      <c r="H88" s="43">
        <f t="shared" si="47"/>
        <v>0</v>
      </c>
      <c r="I88" s="58"/>
      <c r="J88" s="37">
        <f t="shared" si="48"/>
        <v>0</v>
      </c>
      <c r="K88" s="43">
        <f t="shared" si="49"/>
        <v>0</v>
      </c>
      <c r="L88" s="58"/>
      <c r="M88" s="37">
        <f t="shared" si="50"/>
        <v>0</v>
      </c>
      <c r="N88" s="43">
        <f t="shared" si="51"/>
        <v>0</v>
      </c>
    </row>
    <row r="89" spans="1:14" ht="11.25" hidden="1" customHeight="1" outlineLevel="1">
      <c r="A89" s="3" t="s">
        <v>73</v>
      </c>
      <c r="B89" s="23"/>
      <c r="C89" s="7"/>
      <c r="D89" s="9"/>
      <c r="E89" s="40"/>
      <c r="F89" s="39"/>
      <c r="G89" s="37">
        <f t="shared" si="46"/>
        <v>0</v>
      </c>
      <c r="H89" s="43">
        <f t="shared" si="47"/>
        <v>0</v>
      </c>
      <c r="I89" s="58"/>
      <c r="J89" s="37">
        <f t="shared" si="48"/>
        <v>0</v>
      </c>
      <c r="K89" s="43">
        <f t="shared" si="49"/>
        <v>0</v>
      </c>
      <c r="L89" s="58"/>
      <c r="M89" s="37">
        <f t="shared" si="50"/>
        <v>0</v>
      </c>
      <c r="N89" s="43">
        <f t="shared" si="51"/>
        <v>0</v>
      </c>
    </row>
    <row r="90" spans="1:14" ht="11.25" hidden="1" customHeight="1" outlineLevel="1">
      <c r="A90" s="3" t="s">
        <v>74</v>
      </c>
      <c r="B90" s="23"/>
      <c r="C90" s="7"/>
      <c r="D90" s="9"/>
      <c r="E90" s="40"/>
      <c r="F90" s="39"/>
      <c r="G90" s="37">
        <f t="shared" si="46"/>
        <v>0</v>
      </c>
      <c r="H90" s="43">
        <f t="shared" si="47"/>
        <v>0</v>
      </c>
      <c r="I90" s="58"/>
      <c r="J90" s="37">
        <f t="shared" si="48"/>
        <v>0</v>
      </c>
      <c r="K90" s="43">
        <f t="shared" si="49"/>
        <v>0</v>
      </c>
      <c r="L90" s="58"/>
      <c r="M90" s="37">
        <f t="shared" si="50"/>
        <v>0</v>
      </c>
      <c r="N90" s="43">
        <f t="shared" si="51"/>
        <v>0</v>
      </c>
    </row>
    <row r="91" spans="1:14" ht="11.25" hidden="1" customHeight="1" outlineLevel="1">
      <c r="A91" s="3" t="s">
        <v>75</v>
      </c>
      <c r="B91" s="23"/>
      <c r="C91" s="7"/>
      <c r="D91" s="9"/>
      <c r="E91" s="40"/>
      <c r="F91" s="39"/>
      <c r="G91" s="37">
        <f t="shared" si="46"/>
        <v>0</v>
      </c>
      <c r="H91" s="43">
        <f t="shared" si="47"/>
        <v>0</v>
      </c>
      <c r="I91" s="58"/>
      <c r="J91" s="37">
        <f t="shared" si="48"/>
        <v>0</v>
      </c>
      <c r="K91" s="43">
        <f t="shared" si="49"/>
        <v>0</v>
      </c>
      <c r="L91" s="58"/>
      <c r="M91" s="37">
        <f t="shared" si="50"/>
        <v>0</v>
      </c>
      <c r="N91" s="43">
        <f t="shared" si="51"/>
        <v>0</v>
      </c>
    </row>
    <row r="92" spans="1:14" ht="11.25" hidden="1" customHeight="1" outlineLevel="1">
      <c r="A92" s="3" t="s">
        <v>76</v>
      </c>
      <c r="B92" s="23"/>
      <c r="C92" s="7"/>
      <c r="D92" s="9"/>
      <c r="E92" s="40"/>
      <c r="F92" s="39"/>
      <c r="G92" s="37">
        <f t="shared" si="46"/>
        <v>0</v>
      </c>
      <c r="H92" s="43">
        <f t="shared" si="47"/>
        <v>0</v>
      </c>
      <c r="I92" s="58"/>
      <c r="J92" s="37">
        <f t="shared" si="48"/>
        <v>0</v>
      </c>
      <c r="K92" s="43">
        <f t="shared" si="49"/>
        <v>0</v>
      </c>
      <c r="L92" s="58"/>
      <c r="M92" s="37">
        <f t="shared" si="50"/>
        <v>0</v>
      </c>
      <c r="N92" s="43">
        <f t="shared" si="51"/>
        <v>0</v>
      </c>
    </row>
    <row r="93" spans="1:14" ht="11.25" hidden="1" customHeight="1" outlineLevel="1">
      <c r="A93" s="3" t="s">
        <v>77</v>
      </c>
      <c r="B93" s="23"/>
      <c r="C93" s="7"/>
      <c r="D93" s="9"/>
      <c r="E93" s="40"/>
      <c r="F93" s="39"/>
      <c r="G93" s="37">
        <f t="shared" si="46"/>
        <v>0</v>
      </c>
      <c r="H93" s="43">
        <f t="shared" si="47"/>
        <v>0</v>
      </c>
      <c r="I93" s="58"/>
      <c r="J93" s="37">
        <f t="shared" si="48"/>
        <v>0</v>
      </c>
      <c r="K93" s="43">
        <f t="shared" si="49"/>
        <v>0</v>
      </c>
      <c r="L93" s="58"/>
      <c r="M93" s="37">
        <f t="shared" si="50"/>
        <v>0</v>
      </c>
      <c r="N93" s="43">
        <f t="shared" si="51"/>
        <v>0</v>
      </c>
    </row>
    <row r="94" spans="1:14" ht="11.25" hidden="1" customHeight="1" outlineLevel="1">
      <c r="A94" s="3" t="s">
        <v>78</v>
      </c>
      <c r="B94" s="23"/>
      <c r="C94" s="7"/>
      <c r="D94" s="9"/>
      <c r="E94" s="40"/>
      <c r="F94" s="39"/>
      <c r="G94" s="37">
        <f t="shared" si="46"/>
        <v>0</v>
      </c>
      <c r="H94" s="43">
        <f t="shared" si="47"/>
        <v>0</v>
      </c>
      <c r="I94" s="58"/>
      <c r="J94" s="37">
        <f t="shared" si="48"/>
        <v>0</v>
      </c>
      <c r="K94" s="43">
        <f t="shared" si="49"/>
        <v>0</v>
      </c>
      <c r="L94" s="58"/>
      <c r="M94" s="37">
        <f t="shared" si="50"/>
        <v>0</v>
      </c>
      <c r="N94" s="43">
        <f t="shared" si="51"/>
        <v>0</v>
      </c>
    </row>
    <row r="95" spans="1:14" ht="11.25" customHeight="1" collapsed="1">
      <c r="A95" s="31">
        <v>11</v>
      </c>
      <c r="B95" s="25"/>
      <c r="C95" s="32" t="s">
        <v>132</v>
      </c>
      <c r="D95" s="33"/>
      <c r="E95" s="34"/>
      <c r="F95" s="34"/>
      <c r="G95" s="35"/>
      <c r="H95" s="42">
        <f>SUM(H96:H105)</f>
        <v>0</v>
      </c>
      <c r="I95" s="56"/>
      <c r="J95" s="35"/>
      <c r="K95" s="42">
        <f>SUM(K96:K105)</f>
        <v>0</v>
      </c>
      <c r="L95" s="56"/>
      <c r="M95" s="35"/>
      <c r="N95" s="42">
        <f>SUM(N96:N105)</f>
        <v>0</v>
      </c>
    </row>
    <row r="96" spans="1:14" ht="11.25" hidden="1" customHeight="1" outlineLevel="1">
      <c r="A96" s="3" t="s">
        <v>119</v>
      </c>
      <c r="B96" s="23"/>
      <c r="C96" s="5"/>
      <c r="D96" s="10"/>
      <c r="E96" s="38"/>
      <c r="F96" s="39"/>
      <c r="G96" s="37">
        <f t="shared" ref="G96:G105" si="52">ROUND(F96*(1+$F$6),2)</f>
        <v>0</v>
      </c>
      <c r="H96" s="43">
        <f t="shared" ref="H96:H105" si="53">ROUND(E96*G96,2)</f>
        <v>0</v>
      </c>
      <c r="I96" s="58"/>
      <c r="J96" s="37">
        <f t="shared" ref="J96:J105" si="54">ROUND(I96*(1+$F$6),2)</f>
        <v>0</v>
      </c>
      <c r="K96" s="43">
        <f t="shared" ref="K96:K105" si="55">ROUND(H96*J96,2)</f>
        <v>0</v>
      </c>
      <c r="L96" s="58"/>
      <c r="M96" s="37">
        <f t="shared" ref="M96:M105" si="56">ROUND(L96*(1+$F$6),2)</f>
        <v>0</v>
      </c>
      <c r="N96" s="43">
        <f t="shared" ref="N96:N105" si="57">ROUND(K96*M96,2)</f>
        <v>0</v>
      </c>
    </row>
    <row r="97" spans="1:14" ht="11.25" hidden="1" customHeight="1" outlineLevel="1">
      <c r="A97" s="3" t="s">
        <v>120</v>
      </c>
      <c r="B97" s="23"/>
      <c r="C97" s="5"/>
      <c r="D97" s="10"/>
      <c r="E97" s="38"/>
      <c r="F97" s="39"/>
      <c r="G97" s="37">
        <f t="shared" si="52"/>
        <v>0</v>
      </c>
      <c r="H97" s="43">
        <f t="shared" si="53"/>
        <v>0</v>
      </c>
      <c r="I97" s="58"/>
      <c r="J97" s="37">
        <f t="shared" si="54"/>
        <v>0</v>
      </c>
      <c r="K97" s="43">
        <f t="shared" si="55"/>
        <v>0</v>
      </c>
      <c r="L97" s="58"/>
      <c r="M97" s="37">
        <f t="shared" si="56"/>
        <v>0</v>
      </c>
      <c r="N97" s="43">
        <f t="shared" si="57"/>
        <v>0</v>
      </c>
    </row>
    <row r="98" spans="1:14" ht="11.25" hidden="1" customHeight="1" outlineLevel="1">
      <c r="A98" s="3" t="s">
        <v>121</v>
      </c>
      <c r="B98" s="23"/>
      <c r="C98" s="5"/>
      <c r="D98" s="10"/>
      <c r="E98" s="38"/>
      <c r="F98" s="39"/>
      <c r="G98" s="37">
        <f t="shared" si="52"/>
        <v>0</v>
      </c>
      <c r="H98" s="43">
        <f t="shared" si="53"/>
        <v>0</v>
      </c>
      <c r="I98" s="58"/>
      <c r="J98" s="37">
        <f t="shared" si="54"/>
        <v>0</v>
      </c>
      <c r="K98" s="43">
        <f t="shared" si="55"/>
        <v>0</v>
      </c>
      <c r="L98" s="58"/>
      <c r="M98" s="37">
        <f t="shared" si="56"/>
        <v>0</v>
      </c>
      <c r="N98" s="43">
        <f t="shared" si="57"/>
        <v>0</v>
      </c>
    </row>
    <row r="99" spans="1:14" ht="11.25" hidden="1" customHeight="1" outlineLevel="1">
      <c r="A99" s="3" t="s">
        <v>122</v>
      </c>
      <c r="B99" s="23"/>
      <c r="C99" s="5"/>
      <c r="D99" s="10"/>
      <c r="E99" s="38"/>
      <c r="F99" s="39"/>
      <c r="G99" s="37">
        <f t="shared" si="52"/>
        <v>0</v>
      </c>
      <c r="H99" s="43">
        <f t="shared" si="53"/>
        <v>0</v>
      </c>
      <c r="I99" s="58"/>
      <c r="J99" s="37">
        <f t="shared" si="54"/>
        <v>0</v>
      </c>
      <c r="K99" s="43">
        <f t="shared" si="55"/>
        <v>0</v>
      </c>
      <c r="L99" s="58"/>
      <c r="M99" s="37">
        <f t="shared" si="56"/>
        <v>0</v>
      </c>
      <c r="N99" s="43">
        <f t="shared" si="57"/>
        <v>0</v>
      </c>
    </row>
    <row r="100" spans="1:14" ht="11.25" hidden="1" customHeight="1" outlineLevel="1">
      <c r="A100" s="3" t="s">
        <v>123</v>
      </c>
      <c r="B100" s="23"/>
      <c r="C100" s="5"/>
      <c r="D100" s="10"/>
      <c r="E100" s="38"/>
      <c r="F100" s="39"/>
      <c r="G100" s="37">
        <f t="shared" si="52"/>
        <v>0</v>
      </c>
      <c r="H100" s="43">
        <f t="shared" si="53"/>
        <v>0</v>
      </c>
      <c r="I100" s="58"/>
      <c r="J100" s="37">
        <f t="shared" si="54"/>
        <v>0</v>
      </c>
      <c r="K100" s="43">
        <f t="shared" si="55"/>
        <v>0</v>
      </c>
      <c r="L100" s="58"/>
      <c r="M100" s="37">
        <f t="shared" si="56"/>
        <v>0</v>
      </c>
      <c r="N100" s="43">
        <f t="shared" si="57"/>
        <v>0</v>
      </c>
    </row>
    <row r="101" spans="1:14" ht="11.25" hidden="1" customHeight="1" outlineLevel="1">
      <c r="A101" s="3" t="s">
        <v>124</v>
      </c>
      <c r="B101" s="23"/>
      <c r="C101" s="5"/>
      <c r="D101" s="10"/>
      <c r="E101" s="38"/>
      <c r="F101" s="39"/>
      <c r="G101" s="37">
        <f t="shared" si="52"/>
        <v>0</v>
      </c>
      <c r="H101" s="43">
        <f t="shared" si="53"/>
        <v>0</v>
      </c>
      <c r="I101" s="58"/>
      <c r="J101" s="37">
        <f t="shared" si="54"/>
        <v>0</v>
      </c>
      <c r="K101" s="43">
        <f t="shared" si="55"/>
        <v>0</v>
      </c>
      <c r="L101" s="58"/>
      <c r="M101" s="37">
        <f t="shared" si="56"/>
        <v>0</v>
      </c>
      <c r="N101" s="43">
        <f t="shared" si="57"/>
        <v>0</v>
      </c>
    </row>
    <row r="102" spans="1:14" ht="11.25" hidden="1" customHeight="1" outlineLevel="1">
      <c r="A102" s="3" t="s">
        <v>125</v>
      </c>
      <c r="B102" s="23"/>
      <c r="C102" s="5"/>
      <c r="D102" s="10"/>
      <c r="E102" s="38"/>
      <c r="F102" s="39"/>
      <c r="G102" s="37">
        <f t="shared" si="52"/>
        <v>0</v>
      </c>
      <c r="H102" s="43">
        <f t="shared" si="53"/>
        <v>0</v>
      </c>
      <c r="I102" s="58"/>
      <c r="J102" s="37">
        <f t="shared" si="54"/>
        <v>0</v>
      </c>
      <c r="K102" s="43">
        <f t="shared" si="55"/>
        <v>0</v>
      </c>
      <c r="L102" s="58"/>
      <c r="M102" s="37">
        <f t="shared" si="56"/>
        <v>0</v>
      </c>
      <c r="N102" s="43">
        <f t="shared" si="57"/>
        <v>0</v>
      </c>
    </row>
    <row r="103" spans="1:14" ht="11.25" hidden="1" customHeight="1" outlineLevel="1">
      <c r="A103" s="3" t="s">
        <v>126</v>
      </c>
      <c r="B103" s="23"/>
      <c r="C103" s="5"/>
      <c r="D103" s="10"/>
      <c r="E103" s="38"/>
      <c r="F103" s="39"/>
      <c r="G103" s="37">
        <f t="shared" si="52"/>
        <v>0</v>
      </c>
      <c r="H103" s="43">
        <f t="shared" si="53"/>
        <v>0</v>
      </c>
      <c r="I103" s="58"/>
      <c r="J103" s="37">
        <f t="shared" si="54"/>
        <v>0</v>
      </c>
      <c r="K103" s="43">
        <f t="shared" si="55"/>
        <v>0</v>
      </c>
      <c r="L103" s="58"/>
      <c r="M103" s="37">
        <f t="shared" si="56"/>
        <v>0</v>
      </c>
      <c r="N103" s="43">
        <f t="shared" si="57"/>
        <v>0</v>
      </c>
    </row>
    <row r="104" spans="1:14" ht="11.25" hidden="1" customHeight="1" outlineLevel="1">
      <c r="A104" s="3" t="s">
        <v>140</v>
      </c>
      <c r="B104" s="23"/>
      <c r="C104" s="5"/>
      <c r="D104" s="10"/>
      <c r="E104" s="38"/>
      <c r="F104" s="39"/>
      <c r="G104" s="37">
        <f t="shared" si="52"/>
        <v>0</v>
      </c>
      <c r="H104" s="43">
        <f t="shared" si="53"/>
        <v>0</v>
      </c>
      <c r="I104" s="58"/>
      <c r="J104" s="37">
        <f t="shared" si="54"/>
        <v>0</v>
      </c>
      <c r="K104" s="43">
        <f t="shared" si="55"/>
        <v>0</v>
      </c>
      <c r="L104" s="58"/>
      <c r="M104" s="37">
        <f t="shared" si="56"/>
        <v>0</v>
      </c>
      <c r="N104" s="43">
        <f t="shared" si="57"/>
        <v>0</v>
      </c>
    </row>
    <row r="105" spans="1:14" ht="11.25" hidden="1" customHeight="1" outlineLevel="1">
      <c r="A105" s="3" t="s">
        <v>141</v>
      </c>
      <c r="B105" s="23"/>
      <c r="C105" s="5"/>
      <c r="D105" s="6"/>
      <c r="E105" s="38"/>
      <c r="F105" s="39"/>
      <c r="G105" s="37">
        <f t="shared" si="52"/>
        <v>0</v>
      </c>
      <c r="H105" s="43">
        <f t="shared" si="53"/>
        <v>0</v>
      </c>
      <c r="I105" s="58"/>
      <c r="J105" s="37">
        <f t="shared" si="54"/>
        <v>0</v>
      </c>
      <c r="K105" s="43">
        <f t="shared" si="55"/>
        <v>0</v>
      </c>
      <c r="L105" s="58"/>
      <c r="M105" s="37">
        <f t="shared" si="56"/>
        <v>0</v>
      </c>
      <c r="N105" s="43">
        <f t="shared" si="57"/>
        <v>0</v>
      </c>
    </row>
    <row r="106" spans="1:14" ht="11.25" customHeight="1" collapsed="1">
      <c r="A106" s="31">
        <v>12</v>
      </c>
      <c r="B106" s="25"/>
      <c r="C106" s="32" t="s">
        <v>132</v>
      </c>
      <c r="D106" s="33"/>
      <c r="E106" s="34"/>
      <c r="F106" s="34"/>
      <c r="G106" s="35"/>
      <c r="H106" s="42">
        <f>SUM(H107:H116)</f>
        <v>0</v>
      </c>
      <c r="I106" s="56"/>
      <c r="J106" s="35"/>
      <c r="K106" s="42">
        <f>SUM(K107:K116)</f>
        <v>0</v>
      </c>
      <c r="L106" s="56"/>
      <c r="M106" s="35"/>
      <c r="N106" s="42">
        <f>SUM(N107:N116)</f>
        <v>0</v>
      </c>
    </row>
    <row r="107" spans="1:14" ht="11.25" hidden="1" customHeight="1" outlineLevel="1">
      <c r="A107" s="3" t="s">
        <v>79</v>
      </c>
      <c r="B107" s="23"/>
      <c r="C107" s="5"/>
      <c r="D107" s="10"/>
      <c r="E107" s="38"/>
      <c r="F107" s="39"/>
      <c r="G107" s="37">
        <f t="shared" ref="G107:G116" si="58">ROUND(F107*(1+$F$6),2)</f>
        <v>0</v>
      </c>
      <c r="H107" s="43">
        <f t="shared" ref="H107:H116" si="59">ROUND(E107*G107,2)</f>
        <v>0</v>
      </c>
      <c r="I107" s="58"/>
      <c r="J107" s="37">
        <f t="shared" ref="J107:J116" si="60">ROUND(I107*(1+$F$6),2)</f>
        <v>0</v>
      </c>
      <c r="K107" s="43">
        <f t="shared" ref="K107:K116" si="61">ROUND(H107*J107,2)</f>
        <v>0</v>
      </c>
      <c r="L107" s="58"/>
      <c r="M107" s="37">
        <f t="shared" ref="M107:M116" si="62">ROUND(L107*(1+$F$6),2)</f>
        <v>0</v>
      </c>
      <c r="N107" s="43">
        <f t="shared" ref="N107:N116" si="63">ROUND(K107*M107,2)</f>
        <v>0</v>
      </c>
    </row>
    <row r="108" spans="1:14" ht="11.25" hidden="1" customHeight="1" outlineLevel="1">
      <c r="A108" s="3" t="s">
        <v>80</v>
      </c>
      <c r="B108" s="23"/>
      <c r="C108" s="7"/>
      <c r="D108" s="9"/>
      <c r="E108" s="40"/>
      <c r="F108" s="39"/>
      <c r="G108" s="37">
        <f t="shared" si="58"/>
        <v>0</v>
      </c>
      <c r="H108" s="43">
        <f t="shared" si="59"/>
        <v>0</v>
      </c>
      <c r="I108" s="58"/>
      <c r="J108" s="37">
        <f t="shared" si="60"/>
        <v>0</v>
      </c>
      <c r="K108" s="43">
        <f t="shared" si="61"/>
        <v>0</v>
      </c>
      <c r="L108" s="58"/>
      <c r="M108" s="37">
        <f t="shared" si="62"/>
        <v>0</v>
      </c>
      <c r="N108" s="43">
        <f t="shared" si="63"/>
        <v>0</v>
      </c>
    </row>
    <row r="109" spans="1:14" ht="11.25" hidden="1" customHeight="1" outlineLevel="1">
      <c r="A109" s="3" t="s">
        <v>81</v>
      </c>
      <c r="B109" s="23"/>
      <c r="C109" s="7"/>
      <c r="D109" s="9"/>
      <c r="E109" s="40"/>
      <c r="F109" s="39"/>
      <c r="G109" s="37">
        <f t="shared" si="58"/>
        <v>0</v>
      </c>
      <c r="H109" s="43">
        <f t="shared" si="59"/>
        <v>0</v>
      </c>
      <c r="I109" s="58"/>
      <c r="J109" s="37">
        <f t="shared" si="60"/>
        <v>0</v>
      </c>
      <c r="K109" s="43">
        <f t="shared" si="61"/>
        <v>0</v>
      </c>
      <c r="L109" s="58"/>
      <c r="M109" s="37">
        <f t="shared" si="62"/>
        <v>0</v>
      </c>
      <c r="N109" s="43">
        <f t="shared" si="63"/>
        <v>0</v>
      </c>
    </row>
    <row r="110" spans="1:14" ht="11.25" hidden="1" customHeight="1" outlineLevel="1">
      <c r="A110" s="3" t="s">
        <v>82</v>
      </c>
      <c r="B110" s="23"/>
      <c r="C110" s="7"/>
      <c r="D110" s="9"/>
      <c r="E110" s="40"/>
      <c r="F110" s="39"/>
      <c r="G110" s="37">
        <f t="shared" si="58"/>
        <v>0</v>
      </c>
      <c r="H110" s="43">
        <f t="shared" si="59"/>
        <v>0</v>
      </c>
      <c r="I110" s="58"/>
      <c r="J110" s="37">
        <f t="shared" si="60"/>
        <v>0</v>
      </c>
      <c r="K110" s="43">
        <f t="shared" si="61"/>
        <v>0</v>
      </c>
      <c r="L110" s="58"/>
      <c r="M110" s="37">
        <f t="shared" si="62"/>
        <v>0</v>
      </c>
      <c r="N110" s="43">
        <f t="shared" si="63"/>
        <v>0</v>
      </c>
    </row>
    <row r="111" spans="1:14" ht="11.25" hidden="1" customHeight="1" outlineLevel="1">
      <c r="A111" s="3" t="s">
        <v>83</v>
      </c>
      <c r="B111" s="23"/>
      <c r="C111" s="7"/>
      <c r="D111" s="9"/>
      <c r="E111" s="40"/>
      <c r="F111" s="39"/>
      <c r="G111" s="37">
        <f t="shared" si="58"/>
        <v>0</v>
      </c>
      <c r="H111" s="43">
        <f t="shared" si="59"/>
        <v>0</v>
      </c>
      <c r="I111" s="58"/>
      <c r="J111" s="37">
        <f t="shared" si="60"/>
        <v>0</v>
      </c>
      <c r="K111" s="43">
        <f t="shared" si="61"/>
        <v>0</v>
      </c>
      <c r="L111" s="58"/>
      <c r="M111" s="37">
        <f t="shared" si="62"/>
        <v>0</v>
      </c>
      <c r="N111" s="43">
        <f t="shared" si="63"/>
        <v>0</v>
      </c>
    </row>
    <row r="112" spans="1:14" ht="11.25" hidden="1" customHeight="1" outlineLevel="1">
      <c r="A112" s="3" t="s">
        <v>84</v>
      </c>
      <c r="B112" s="23"/>
      <c r="C112" s="7"/>
      <c r="D112" s="9"/>
      <c r="E112" s="40"/>
      <c r="F112" s="39"/>
      <c r="G112" s="37">
        <f t="shared" si="58"/>
        <v>0</v>
      </c>
      <c r="H112" s="43">
        <f t="shared" si="59"/>
        <v>0</v>
      </c>
      <c r="I112" s="58"/>
      <c r="J112" s="37">
        <f t="shared" si="60"/>
        <v>0</v>
      </c>
      <c r="K112" s="43">
        <f t="shared" si="61"/>
        <v>0</v>
      </c>
      <c r="L112" s="58"/>
      <c r="M112" s="37">
        <f t="shared" si="62"/>
        <v>0</v>
      </c>
      <c r="N112" s="43">
        <f t="shared" si="63"/>
        <v>0</v>
      </c>
    </row>
    <row r="113" spans="1:14" ht="11.25" hidden="1" customHeight="1" outlineLevel="1">
      <c r="A113" s="3" t="s">
        <v>85</v>
      </c>
      <c r="B113" s="23"/>
      <c r="C113" s="7"/>
      <c r="D113" s="9"/>
      <c r="E113" s="40"/>
      <c r="F113" s="39"/>
      <c r="G113" s="37">
        <f t="shared" si="58"/>
        <v>0</v>
      </c>
      <c r="H113" s="43">
        <f t="shared" si="59"/>
        <v>0</v>
      </c>
      <c r="I113" s="58"/>
      <c r="J113" s="37">
        <f t="shared" si="60"/>
        <v>0</v>
      </c>
      <c r="K113" s="43">
        <f t="shared" si="61"/>
        <v>0</v>
      </c>
      <c r="L113" s="58"/>
      <c r="M113" s="37">
        <f t="shared" si="62"/>
        <v>0</v>
      </c>
      <c r="N113" s="43">
        <f t="shared" si="63"/>
        <v>0</v>
      </c>
    </row>
    <row r="114" spans="1:14" ht="11.25" hidden="1" customHeight="1" outlineLevel="1">
      <c r="A114" s="3" t="s">
        <v>86</v>
      </c>
      <c r="B114" s="23"/>
      <c r="C114" s="7"/>
      <c r="D114" s="9"/>
      <c r="E114" s="40"/>
      <c r="F114" s="39"/>
      <c r="G114" s="37">
        <f t="shared" si="58"/>
        <v>0</v>
      </c>
      <c r="H114" s="43">
        <f t="shared" si="59"/>
        <v>0</v>
      </c>
      <c r="I114" s="58"/>
      <c r="J114" s="37">
        <f t="shared" si="60"/>
        <v>0</v>
      </c>
      <c r="K114" s="43">
        <f t="shared" si="61"/>
        <v>0</v>
      </c>
      <c r="L114" s="58"/>
      <c r="M114" s="37">
        <f t="shared" si="62"/>
        <v>0</v>
      </c>
      <c r="N114" s="43">
        <f t="shared" si="63"/>
        <v>0</v>
      </c>
    </row>
    <row r="115" spans="1:14" ht="11.25" hidden="1" customHeight="1" outlineLevel="1">
      <c r="A115" s="3" t="s">
        <v>87</v>
      </c>
      <c r="B115" s="23"/>
      <c r="C115" s="7"/>
      <c r="D115" s="9"/>
      <c r="E115" s="40"/>
      <c r="F115" s="39"/>
      <c r="G115" s="37">
        <f t="shared" si="58"/>
        <v>0</v>
      </c>
      <c r="H115" s="43">
        <f t="shared" si="59"/>
        <v>0</v>
      </c>
      <c r="I115" s="58"/>
      <c r="J115" s="37">
        <f t="shared" si="60"/>
        <v>0</v>
      </c>
      <c r="K115" s="43">
        <f t="shared" si="61"/>
        <v>0</v>
      </c>
      <c r="L115" s="58"/>
      <c r="M115" s="37">
        <f t="shared" si="62"/>
        <v>0</v>
      </c>
      <c r="N115" s="43">
        <f t="shared" si="63"/>
        <v>0</v>
      </c>
    </row>
    <row r="116" spans="1:14" ht="11.25" hidden="1" customHeight="1" outlineLevel="1">
      <c r="A116" s="3" t="s">
        <v>88</v>
      </c>
      <c r="B116" s="23"/>
      <c r="C116" s="7"/>
      <c r="D116" s="9"/>
      <c r="E116" s="40"/>
      <c r="F116" s="39"/>
      <c r="G116" s="37">
        <f t="shared" si="58"/>
        <v>0</v>
      </c>
      <c r="H116" s="43">
        <f t="shared" si="59"/>
        <v>0</v>
      </c>
      <c r="I116" s="58"/>
      <c r="J116" s="37">
        <f t="shared" si="60"/>
        <v>0</v>
      </c>
      <c r="K116" s="43">
        <f t="shared" si="61"/>
        <v>0</v>
      </c>
      <c r="L116" s="58"/>
      <c r="M116" s="37">
        <f t="shared" si="62"/>
        <v>0</v>
      </c>
      <c r="N116" s="43">
        <f t="shared" si="63"/>
        <v>0</v>
      </c>
    </row>
    <row r="117" spans="1:14" ht="11.25" customHeight="1" collapsed="1">
      <c r="A117" s="31">
        <v>13</v>
      </c>
      <c r="B117" s="25"/>
      <c r="C117" s="32" t="s">
        <v>132</v>
      </c>
      <c r="D117" s="33"/>
      <c r="E117" s="34"/>
      <c r="F117" s="34"/>
      <c r="G117" s="35"/>
      <c r="H117" s="42">
        <f>SUM(H118:H127)</f>
        <v>0</v>
      </c>
      <c r="I117" s="56"/>
      <c r="J117" s="35"/>
      <c r="K117" s="42">
        <f>SUM(K118:K127)</f>
        <v>0</v>
      </c>
      <c r="L117" s="56"/>
      <c r="M117" s="35"/>
      <c r="N117" s="42">
        <f>SUM(N118:N127)</f>
        <v>0</v>
      </c>
    </row>
    <row r="118" spans="1:14" ht="11.25" hidden="1" customHeight="1" outlineLevel="1">
      <c r="A118" s="3" t="s">
        <v>89</v>
      </c>
      <c r="B118" s="23"/>
      <c r="C118" s="5"/>
      <c r="D118" s="10"/>
      <c r="E118" s="38"/>
      <c r="F118" s="39"/>
      <c r="G118" s="37">
        <f t="shared" ref="G118:G127" si="64">ROUND(F118*(1+$F$6),2)</f>
        <v>0</v>
      </c>
      <c r="H118" s="43">
        <f t="shared" ref="H118:H127" si="65">ROUND(E118*G118,2)</f>
        <v>0</v>
      </c>
      <c r="I118" s="58"/>
      <c r="J118" s="37">
        <f t="shared" ref="J118:J127" si="66">ROUND(I118*(1+$F$6),2)</f>
        <v>0</v>
      </c>
      <c r="K118" s="43">
        <f t="shared" ref="K118:K127" si="67">ROUND(H118*J118,2)</f>
        <v>0</v>
      </c>
      <c r="L118" s="58"/>
      <c r="M118" s="37">
        <f t="shared" ref="M118:M127" si="68">ROUND(L118*(1+$F$6),2)</f>
        <v>0</v>
      </c>
      <c r="N118" s="43">
        <f t="shared" ref="N118:N127" si="69">ROUND(K118*M118,2)</f>
        <v>0</v>
      </c>
    </row>
    <row r="119" spans="1:14" ht="11.25" hidden="1" customHeight="1" outlineLevel="1">
      <c r="A119" s="3" t="s">
        <v>90</v>
      </c>
      <c r="B119" s="23"/>
      <c r="C119" s="7"/>
      <c r="D119" s="9"/>
      <c r="E119" s="40"/>
      <c r="F119" s="39"/>
      <c r="G119" s="37">
        <f t="shared" si="64"/>
        <v>0</v>
      </c>
      <c r="H119" s="43">
        <f t="shared" si="65"/>
        <v>0</v>
      </c>
      <c r="I119" s="58"/>
      <c r="J119" s="37">
        <f t="shared" si="66"/>
        <v>0</v>
      </c>
      <c r="K119" s="43">
        <f t="shared" si="67"/>
        <v>0</v>
      </c>
      <c r="L119" s="58"/>
      <c r="M119" s="37">
        <f t="shared" si="68"/>
        <v>0</v>
      </c>
      <c r="N119" s="43">
        <f t="shared" si="69"/>
        <v>0</v>
      </c>
    </row>
    <row r="120" spans="1:14" ht="11.25" hidden="1" customHeight="1" outlineLevel="1">
      <c r="A120" s="3" t="s">
        <v>91</v>
      </c>
      <c r="B120" s="23"/>
      <c r="C120" s="7"/>
      <c r="D120" s="9"/>
      <c r="E120" s="40"/>
      <c r="F120" s="39"/>
      <c r="G120" s="37">
        <f t="shared" si="64"/>
        <v>0</v>
      </c>
      <c r="H120" s="43">
        <f t="shared" si="65"/>
        <v>0</v>
      </c>
      <c r="I120" s="58"/>
      <c r="J120" s="37">
        <f t="shared" si="66"/>
        <v>0</v>
      </c>
      <c r="K120" s="43">
        <f t="shared" si="67"/>
        <v>0</v>
      </c>
      <c r="L120" s="58"/>
      <c r="M120" s="37">
        <f t="shared" si="68"/>
        <v>0</v>
      </c>
      <c r="N120" s="43">
        <f t="shared" si="69"/>
        <v>0</v>
      </c>
    </row>
    <row r="121" spans="1:14" ht="11.25" hidden="1" customHeight="1" outlineLevel="1">
      <c r="A121" s="3" t="s">
        <v>92</v>
      </c>
      <c r="B121" s="23"/>
      <c r="C121" s="7"/>
      <c r="D121" s="9"/>
      <c r="E121" s="40"/>
      <c r="F121" s="39"/>
      <c r="G121" s="37">
        <f t="shared" si="64"/>
        <v>0</v>
      </c>
      <c r="H121" s="43">
        <f t="shared" si="65"/>
        <v>0</v>
      </c>
      <c r="I121" s="58"/>
      <c r="J121" s="37">
        <f t="shared" si="66"/>
        <v>0</v>
      </c>
      <c r="K121" s="43">
        <f t="shared" si="67"/>
        <v>0</v>
      </c>
      <c r="L121" s="58"/>
      <c r="M121" s="37">
        <f t="shared" si="68"/>
        <v>0</v>
      </c>
      <c r="N121" s="43">
        <f t="shared" si="69"/>
        <v>0</v>
      </c>
    </row>
    <row r="122" spans="1:14" ht="11.25" hidden="1" customHeight="1" outlineLevel="1">
      <c r="A122" s="3" t="s">
        <v>93</v>
      </c>
      <c r="B122" s="23"/>
      <c r="C122" s="7"/>
      <c r="D122" s="9"/>
      <c r="E122" s="40"/>
      <c r="F122" s="39"/>
      <c r="G122" s="37">
        <f t="shared" si="64"/>
        <v>0</v>
      </c>
      <c r="H122" s="43">
        <f t="shared" si="65"/>
        <v>0</v>
      </c>
      <c r="I122" s="58"/>
      <c r="J122" s="37">
        <f t="shared" si="66"/>
        <v>0</v>
      </c>
      <c r="K122" s="43">
        <f t="shared" si="67"/>
        <v>0</v>
      </c>
      <c r="L122" s="58"/>
      <c r="M122" s="37">
        <f t="shared" si="68"/>
        <v>0</v>
      </c>
      <c r="N122" s="43">
        <f t="shared" si="69"/>
        <v>0</v>
      </c>
    </row>
    <row r="123" spans="1:14" ht="11.25" hidden="1" customHeight="1" outlineLevel="1">
      <c r="A123" s="3" t="s">
        <v>94</v>
      </c>
      <c r="B123" s="23"/>
      <c r="C123" s="7"/>
      <c r="D123" s="9"/>
      <c r="E123" s="40"/>
      <c r="F123" s="39"/>
      <c r="G123" s="37">
        <f t="shared" si="64"/>
        <v>0</v>
      </c>
      <c r="H123" s="43">
        <f t="shared" si="65"/>
        <v>0</v>
      </c>
      <c r="I123" s="58"/>
      <c r="J123" s="37">
        <f t="shared" si="66"/>
        <v>0</v>
      </c>
      <c r="K123" s="43">
        <f t="shared" si="67"/>
        <v>0</v>
      </c>
      <c r="L123" s="58"/>
      <c r="M123" s="37">
        <f t="shared" si="68"/>
        <v>0</v>
      </c>
      <c r="N123" s="43">
        <f t="shared" si="69"/>
        <v>0</v>
      </c>
    </row>
    <row r="124" spans="1:14" ht="11.25" hidden="1" customHeight="1" outlineLevel="1">
      <c r="A124" s="3" t="s">
        <v>95</v>
      </c>
      <c r="B124" s="23"/>
      <c r="C124" s="7"/>
      <c r="D124" s="9"/>
      <c r="E124" s="40"/>
      <c r="F124" s="39"/>
      <c r="G124" s="37">
        <f t="shared" si="64"/>
        <v>0</v>
      </c>
      <c r="H124" s="43">
        <f t="shared" si="65"/>
        <v>0</v>
      </c>
      <c r="I124" s="58"/>
      <c r="J124" s="37">
        <f t="shared" si="66"/>
        <v>0</v>
      </c>
      <c r="K124" s="43">
        <f t="shared" si="67"/>
        <v>0</v>
      </c>
      <c r="L124" s="58"/>
      <c r="M124" s="37">
        <f t="shared" si="68"/>
        <v>0</v>
      </c>
      <c r="N124" s="43">
        <f t="shared" si="69"/>
        <v>0</v>
      </c>
    </row>
    <row r="125" spans="1:14" ht="11.25" hidden="1" customHeight="1" outlineLevel="1">
      <c r="A125" s="3" t="s">
        <v>96</v>
      </c>
      <c r="B125" s="23"/>
      <c r="C125" s="7"/>
      <c r="D125" s="9"/>
      <c r="E125" s="40"/>
      <c r="F125" s="39"/>
      <c r="G125" s="37">
        <f t="shared" si="64"/>
        <v>0</v>
      </c>
      <c r="H125" s="43">
        <f t="shared" si="65"/>
        <v>0</v>
      </c>
      <c r="I125" s="58"/>
      <c r="J125" s="37">
        <f t="shared" si="66"/>
        <v>0</v>
      </c>
      <c r="K125" s="43">
        <f t="shared" si="67"/>
        <v>0</v>
      </c>
      <c r="L125" s="58"/>
      <c r="M125" s="37">
        <f t="shared" si="68"/>
        <v>0</v>
      </c>
      <c r="N125" s="43">
        <f t="shared" si="69"/>
        <v>0</v>
      </c>
    </row>
    <row r="126" spans="1:14" ht="11.25" hidden="1" customHeight="1" outlineLevel="1">
      <c r="A126" s="3" t="s">
        <v>97</v>
      </c>
      <c r="B126" s="23"/>
      <c r="C126" s="7"/>
      <c r="D126" s="9"/>
      <c r="E126" s="40"/>
      <c r="F126" s="39"/>
      <c r="G126" s="37">
        <f t="shared" si="64"/>
        <v>0</v>
      </c>
      <c r="H126" s="43">
        <f t="shared" si="65"/>
        <v>0</v>
      </c>
      <c r="I126" s="58"/>
      <c r="J126" s="37">
        <f t="shared" si="66"/>
        <v>0</v>
      </c>
      <c r="K126" s="43">
        <f t="shared" si="67"/>
        <v>0</v>
      </c>
      <c r="L126" s="58"/>
      <c r="M126" s="37">
        <f t="shared" si="68"/>
        <v>0</v>
      </c>
      <c r="N126" s="43">
        <f t="shared" si="69"/>
        <v>0</v>
      </c>
    </row>
    <row r="127" spans="1:14" ht="11.25" hidden="1" customHeight="1" outlineLevel="1">
      <c r="A127" s="3" t="s">
        <v>98</v>
      </c>
      <c r="B127" s="23"/>
      <c r="C127" s="7"/>
      <c r="D127" s="9"/>
      <c r="E127" s="40"/>
      <c r="F127" s="39"/>
      <c r="G127" s="37">
        <f t="shared" si="64"/>
        <v>0</v>
      </c>
      <c r="H127" s="43">
        <f t="shared" si="65"/>
        <v>0</v>
      </c>
      <c r="I127" s="58"/>
      <c r="J127" s="37">
        <f t="shared" si="66"/>
        <v>0</v>
      </c>
      <c r="K127" s="43">
        <f t="shared" si="67"/>
        <v>0</v>
      </c>
      <c r="L127" s="58"/>
      <c r="M127" s="37">
        <f t="shared" si="68"/>
        <v>0</v>
      </c>
      <c r="N127" s="43">
        <f t="shared" si="69"/>
        <v>0</v>
      </c>
    </row>
    <row r="128" spans="1:14" ht="11.25" customHeight="1" collapsed="1">
      <c r="A128" s="31">
        <v>14</v>
      </c>
      <c r="B128" s="25"/>
      <c r="C128" s="32" t="s">
        <v>132</v>
      </c>
      <c r="D128" s="33"/>
      <c r="E128" s="34"/>
      <c r="F128" s="34"/>
      <c r="G128" s="35"/>
      <c r="H128" s="42">
        <f>SUM(H129:H138)</f>
        <v>0</v>
      </c>
      <c r="I128" s="56"/>
      <c r="J128" s="35"/>
      <c r="K128" s="42">
        <f>SUM(K129:K138)</f>
        <v>0</v>
      </c>
      <c r="L128" s="56"/>
      <c r="M128" s="35"/>
      <c r="N128" s="42">
        <f>SUM(N129:N138)</f>
        <v>0</v>
      </c>
    </row>
    <row r="129" spans="1:14" ht="11.25" hidden="1" customHeight="1" outlineLevel="1">
      <c r="A129" s="3" t="s">
        <v>99</v>
      </c>
      <c r="B129" s="23"/>
      <c r="C129" s="5"/>
      <c r="D129" s="10"/>
      <c r="E129" s="38"/>
      <c r="F129" s="39"/>
      <c r="G129" s="37">
        <f t="shared" ref="G129:G138" si="70">ROUND(F129*(1+$F$6),2)</f>
        <v>0</v>
      </c>
      <c r="H129" s="43">
        <f t="shared" ref="H129:H138" si="71">ROUND(E129*G129,2)</f>
        <v>0</v>
      </c>
      <c r="I129" s="58"/>
      <c r="J129" s="37">
        <f t="shared" ref="J129:J138" si="72">ROUND(I129*(1+$F$6),2)</f>
        <v>0</v>
      </c>
      <c r="K129" s="43">
        <f t="shared" ref="K129:K138" si="73">ROUND(H129*J129,2)</f>
        <v>0</v>
      </c>
      <c r="L129" s="58"/>
      <c r="M129" s="37">
        <f t="shared" ref="M129:M138" si="74">ROUND(L129*(1+$F$6),2)</f>
        <v>0</v>
      </c>
      <c r="N129" s="43">
        <f t="shared" ref="N129:N138" si="75">ROUND(K129*M129,2)</f>
        <v>0</v>
      </c>
    </row>
    <row r="130" spans="1:14" ht="11.25" hidden="1" customHeight="1" outlineLevel="1">
      <c r="A130" s="3" t="s">
        <v>100</v>
      </c>
      <c r="B130" s="23"/>
      <c r="C130" s="5"/>
      <c r="D130" s="10"/>
      <c r="E130" s="38"/>
      <c r="F130" s="39"/>
      <c r="G130" s="37">
        <f t="shared" si="70"/>
        <v>0</v>
      </c>
      <c r="H130" s="43">
        <f t="shared" si="71"/>
        <v>0</v>
      </c>
      <c r="I130" s="58"/>
      <c r="J130" s="37">
        <f t="shared" si="72"/>
        <v>0</v>
      </c>
      <c r="K130" s="43">
        <f t="shared" si="73"/>
        <v>0</v>
      </c>
      <c r="L130" s="58"/>
      <c r="M130" s="37">
        <f t="shared" si="74"/>
        <v>0</v>
      </c>
      <c r="N130" s="43">
        <f t="shared" si="75"/>
        <v>0</v>
      </c>
    </row>
    <row r="131" spans="1:14" ht="11.25" hidden="1" customHeight="1" outlineLevel="1">
      <c r="A131" s="3" t="s">
        <v>101</v>
      </c>
      <c r="B131" s="23"/>
      <c r="C131" s="7"/>
      <c r="D131" s="9"/>
      <c r="E131" s="40"/>
      <c r="F131" s="39"/>
      <c r="G131" s="37">
        <f t="shared" si="70"/>
        <v>0</v>
      </c>
      <c r="H131" s="43">
        <f t="shared" si="71"/>
        <v>0</v>
      </c>
      <c r="I131" s="58"/>
      <c r="J131" s="37">
        <f t="shared" si="72"/>
        <v>0</v>
      </c>
      <c r="K131" s="43">
        <f t="shared" si="73"/>
        <v>0</v>
      </c>
      <c r="L131" s="58"/>
      <c r="M131" s="37">
        <f t="shared" si="74"/>
        <v>0</v>
      </c>
      <c r="N131" s="43">
        <f t="shared" si="75"/>
        <v>0</v>
      </c>
    </row>
    <row r="132" spans="1:14" ht="11.25" hidden="1" customHeight="1" outlineLevel="1">
      <c r="A132" s="3" t="s">
        <v>102</v>
      </c>
      <c r="B132" s="23"/>
      <c r="C132" s="7"/>
      <c r="D132" s="9"/>
      <c r="E132" s="40"/>
      <c r="F132" s="39"/>
      <c r="G132" s="37">
        <f t="shared" si="70"/>
        <v>0</v>
      </c>
      <c r="H132" s="43">
        <f t="shared" si="71"/>
        <v>0</v>
      </c>
      <c r="I132" s="58"/>
      <c r="J132" s="37">
        <f t="shared" si="72"/>
        <v>0</v>
      </c>
      <c r="K132" s="43">
        <f t="shared" si="73"/>
        <v>0</v>
      </c>
      <c r="L132" s="58"/>
      <c r="M132" s="37">
        <f t="shared" si="74"/>
        <v>0</v>
      </c>
      <c r="N132" s="43">
        <f t="shared" si="75"/>
        <v>0</v>
      </c>
    </row>
    <row r="133" spans="1:14" ht="11.25" hidden="1" customHeight="1" outlineLevel="1">
      <c r="A133" s="3" t="s">
        <v>103</v>
      </c>
      <c r="B133" s="23"/>
      <c r="C133" s="7"/>
      <c r="D133" s="9"/>
      <c r="E133" s="40"/>
      <c r="F133" s="39"/>
      <c r="G133" s="37">
        <f t="shared" si="70"/>
        <v>0</v>
      </c>
      <c r="H133" s="43">
        <f t="shared" si="71"/>
        <v>0</v>
      </c>
      <c r="I133" s="58"/>
      <c r="J133" s="37">
        <f t="shared" si="72"/>
        <v>0</v>
      </c>
      <c r="K133" s="43">
        <f t="shared" si="73"/>
        <v>0</v>
      </c>
      <c r="L133" s="58"/>
      <c r="M133" s="37">
        <f t="shared" si="74"/>
        <v>0</v>
      </c>
      <c r="N133" s="43">
        <f t="shared" si="75"/>
        <v>0</v>
      </c>
    </row>
    <row r="134" spans="1:14" ht="11.25" hidden="1" customHeight="1" outlineLevel="1">
      <c r="A134" s="3" t="s">
        <v>104</v>
      </c>
      <c r="B134" s="23"/>
      <c r="C134" s="7"/>
      <c r="D134" s="9"/>
      <c r="E134" s="40"/>
      <c r="F134" s="39"/>
      <c r="G134" s="37">
        <f t="shared" si="70"/>
        <v>0</v>
      </c>
      <c r="H134" s="43">
        <f t="shared" si="71"/>
        <v>0</v>
      </c>
      <c r="I134" s="58"/>
      <c r="J134" s="37">
        <f t="shared" si="72"/>
        <v>0</v>
      </c>
      <c r="K134" s="43">
        <f t="shared" si="73"/>
        <v>0</v>
      </c>
      <c r="L134" s="58"/>
      <c r="M134" s="37">
        <f t="shared" si="74"/>
        <v>0</v>
      </c>
      <c r="N134" s="43">
        <f t="shared" si="75"/>
        <v>0</v>
      </c>
    </row>
    <row r="135" spans="1:14" ht="11.25" hidden="1" customHeight="1" outlineLevel="1">
      <c r="A135" s="3" t="s">
        <v>105</v>
      </c>
      <c r="B135" s="23"/>
      <c r="C135" s="7"/>
      <c r="D135" s="9"/>
      <c r="E135" s="40"/>
      <c r="F135" s="39"/>
      <c r="G135" s="37">
        <f t="shared" si="70"/>
        <v>0</v>
      </c>
      <c r="H135" s="43">
        <f t="shared" si="71"/>
        <v>0</v>
      </c>
      <c r="I135" s="58"/>
      <c r="J135" s="37">
        <f t="shared" si="72"/>
        <v>0</v>
      </c>
      <c r="K135" s="43">
        <f t="shared" si="73"/>
        <v>0</v>
      </c>
      <c r="L135" s="58"/>
      <c r="M135" s="37">
        <f t="shared" si="74"/>
        <v>0</v>
      </c>
      <c r="N135" s="43">
        <f t="shared" si="75"/>
        <v>0</v>
      </c>
    </row>
    <row r="136" spans="1:14" ht="11.25" hidden="1" customHeight="1" outlineLevel="1">
      <c r="A136" s="3" t="s">
        <v>106</v>
      </c>
      <c r="B136" s="23"/>
      <c r="C136" s="7"/>
      <c r="D136" s="9"/>
      <c r="E136" s="40"/>
      <c r="F136" s="39"/>
      <c r="G136" s="37">
        <f t="shared" si="70"/>
        <v>0</v>
      </c>
      <c r="H136" s="43">
        <f t="shared" si="71"/>
        <v>0</v>
      </c>
      <c r="I136" s="58"/>
      <c r="J136" s="37">
        <f t="shared" si="72"/>
        <v>0</v>
      </c>
      <c r="K136" s="43">
        <f t="shared" si="73"/>
        <v>0</v>
      </c>
      <c r="L136" s="58"/>
      <c r="M136" s="37">
        <f t="shared" si="74"/>
        <v>0</v>
      </c>
      <c r="N136" s="43">
        <f t="shared" si="75"/>
        <v>0</v>
      </c>
    </row>
    <row r="137" spans="1:14" ht="11.25" hidden="1" customHeight="1" outlineLevel="1">
      <c r="A137" s="3" t="s">
        <v>107</v>
      </c>
      <c r="B137" s="23"/>
      <c r="C137" s="7"/>
      <c r="D137" s="9"/>
      <c r="E137" s="40"/>
      <c r="F137" s="39"/>
      <c r="G137" s="37">
        <f t="shared" si="70"/>
        <v>0</v>
      </c>
      <c r="H137" s="43">
        <f t="shared" si="71"/>
        <v>0</v>
      </c>
      <c r="I137" s="58"/>
      <c r="J137" s="37">
        <f t="shared" si="72"/>
        <v>0</v>
      </c>
      <c r="K137" s="43">
        <f t="shared" si="73"/>
        <v>0</v>
      </c>
      <c r="L137" s="58"/>
      <c r="M137" s="37">
        <f t="shared" si="74"/>
        <v>0</v>
      </c>
      <c r="N137" s="43">
        <f t="shared" si="75"/>
        <v>0</v>
      </c>
    </row>
    <row r="138" spans="1:14" ht="11.25" hidden="1" customHeight="1" outlineLevel="1">
      <c r="A138" s="3" t="s">
        <v>108</v>
      </c>
      <c r="B138" s="23"/>
      <c r="C138" s="7"/>
      <c r="D138" s="9"/>
      <c r="E138" s="40"/>
      <c r="F138" s="39"/>
      <c r="G138" s="37">
        <f t="shared" si="70"/>
        <v>0</v>
      </c>
      <c r="H138" s="43">
        <f t="shared" si="71"/>
        <v>0</v>
      </c>
      <c r="I138" s="58"/>
      <c r="J138" s="37">
        <f t="shared" si="72"/>
        <v>0</v>
      </c>
      <c r="K138" s="43">
        <f t="shared" si="73"/>
        <v>0</v>
      </c>
      <c r="L138" s="58"/>
      <c r="M138" s="37">
        <f t="shared" si="74"/>
        <v>0</v>
      </c>
      <c r="N138" s="43">
        <f t="shared" si="75"/>
        <v>0</v>
      </c>
    </row>
    <row r="139" spans="1:14" ht="11.25" customHeight="1" collapsed="1">
      <c r="A139" s="31">
        <v>15</v>
      </c>
      <c r="B139" s="25"/>
      <c r="C139" s="32" t="s">
        <v>132</v>
      </c>
      <c r="D139" s="33"/>
      <c r="E139" s="34"/>
      <c r="F139" s="34"/>
      <c r="G139" s="35"/>
      <c r="H139" s="42">
        <f>SUM(H140:H149)</f>
        <v>0</v>
      </c>
      <c r="I139" s="56"/>
      <c r="J139" s="35"/>
      <c r="K139" s="42">
        <f>SUM(K140:K149)</f>
        <v>0</v>
      </c>
      <c r="L139" s="56"/>
      <c r="M139" s="35"/>
      <c r="N139" s="42">
        <f>SUM(N140:N149)</f>
        <v>0</v>
      </c>
    </row>
    <row r="140" spans="1:14" ht="11.25" hidden="1" customHeight="1" outlineLevel="1">
      <c r="A140" s="3" t="s">
        <v>109</v>
      </c>
      <c r="B140" s="23"/>
      <c r="C140" s="7"/>
      <c r="D140" s="9"/>
      <c r="E140" s="40"/>
      <c r="F140" s="39"/>
      <c r="G140" s="37">
        <f t="shared" ref="G140:G149" si="76">ROUND(F140*(1+$F$6),2)</f>
        <v>0</v>
      </c>
      <c r="H140" s="43">
        <f t="shared" ref="H140:H149" si="77">ROUND(E140*G140,2)</f>
        <v>0</v>
      </c>
      <c r="I140" s="58"/>
      <c r="J140" s="37">
        <f t="shared" ref="J140:J149" si="78">ROUND(I140*(1+$F$6),2)</f>
        <v>0</v>
      </c>
      <c r="K140" s="43">
        <f t="shared" ref="K140:K149" si="79">ROUND(H140*J140,2)</f>
        <v>0</v>
      </c>
      <c r="L140" s="58"/>
      <c r="M140" s="37">
        <f t="shared" ref="M140:M149" si="80">ROUND(L140*(1+$F$6),2)</f>
        <v>0</v>
      </c>
      <c r="N140" s="43">
        <f t="shared" ref="N140:N149" si="81">ROUND(K140*M140,2)</f>
        <v>0</v>
      </c>
    </row>
    <row r="141" spans="1:14" ht="11.25" hidden="1" customHeight="1" outlineLevel="1">
      <c r="A141" s="3" t="s">
        <v>110</v>
      </c>
      <c r="B141" s="23"/>
      <c r="C141" s="7"/>
      <c r="D141" s="9"/>
      <c r="E141" s="40"/>
      <c r="F141" s="39"/>
      <c r="G141" s="37">
        <f t="shared" si="76"/>
        <v>0</v>
      </c>
      <c r="H141" s="43">
        <f t="shared" si="77"/>
        <v>0</v>
      </c>
      <c r="I141" s="58"/>
      <c r="J141" s="37">
        <f t="shared" si="78"/>
        <v>0</v>
      </c>
      <c r="K141" s="43">
        <f t="shared" si="79"/>
        <v>0</v>
      </c>
      <c r="L141" s="58"/>
      <c r="M141" s="37">
        <f t="shared" si="80"/>
        <v>0</v>
      </c>
      <c r="N141" s="43">
        <f t="shared" si="81"/>
        <v>0</v>
      </c>
    </row>
    <row r="142" spans="1:14" ht="11.25" hidden="1" customHeight="1" outlineLevel="1">
      <c r="A142" s="3" t="s">
        <v>111</v>
      </c>
      <c r="B142" s="23"/>
      <c r="C142" s="7"/>
      <c r="D142" s="9"/>
      <c r="E142" s="40"/>
      <c r="F142" s="39"/>
      <c r="G142" s="37">
        <f t="shared" si="76"/>
        <v>0</v>
      </c>
      <c r="H142" s="43">
        <f t="shared" si="77"/>
        <v>0</v>
      </c>
      <c r="I142" s="58"/>
      <c r="J142" s="37">
        <f t="shared" si="78"/>
        <v>0</v>
      </c>
      <c r="K142" s="43">
        <f t="shared" si="79"/>
        <v>0</v>
      </c>
      <c r="L142" s="58"/>
      <c r="M142" s="37">
        <f t="shared" si="80"/>
        <v>0</v>
      </c>
      <c r="N142" s="43">
        <f t="shared" si="81"/>
        <v>0</v>
      </c>
    </row>
    <row r="143" spans="1:14" ht="11.25" hidden="1" customHeight="1" outlineLevel="1">
      <c r="A143" s="3" t="s">
        <v>112</v>
      </c>
      <c r="B143" s="23"/>
      <c r="C143" s="7"/>
      <c r="D143" s="9"/>
      <c r="E143" s="40"/>
      <c r="F143" s="39"/>
      <c r="G143" s="37">
        <f t="shared" si="76"/>
        <v>0</v>
      </c>
      <c r="H143" s="43">
        <f t="shared" si="77"/>
        <v>0</v>
      </c>
      <c r="I143" s="58"/>
      <c r="J143" s="37">
        <f t="shared" si="78"/>
        <v>0</v>
      </c>
      <c r="K143" s="43">
        <f t="shared" si="79"/>
        <v>0</v>
      </c>
      <c r="L143" s="58"/>
      <c r="M143" s="37">
        <f t="shared" si="80"/>
        <v>0</v>
      </c>
      <c r="N143" s="43">
        <f t="shared" si="81"/>
        <v>0</v>
      </c>
    </row>
    <row r="144" spans="1:14" ht="11.25" hidden="1" customHeight="1" outlineLevel="1">
      <c r="A144" s="3" t="s">
        <v>113</v>
      </c>
      <c r="B144" s="23"/>
      <c r="C144" s="7"/>
      <c r="D144" s="9"/>
      <c r="E144" s="40"/>
      <c r="F144" s="39"/>
      <c r="G144" s="37">
        <f t="shared" si="76"/>
        <v>0</v>
      </c>
      <c r="H144" s="43">
        <f t="shared" si="77"/>
        <v>0</v>
      </c>
      <c r="I144" s="58"/>
      <c r="J144" s="37">
        <f t="shared" si="78"/>
        <v>0</v>
      </c>
      <c r="K144" s="43">
        <f t="shared" si="79"/>
        <v>0</v>
      </c>
      <c r="L144" s="58"/>
      <c r="M144" s="37">
        <f t="shared" si="80"/>
        <v>0</v>
      </c>
      <c r="N144" s="43">
        <f t="shared" si="81"/>
        <v>0</v>
      </c>
    </row>
    <row r="145" spans="1:14" ht="11.25" hidden="1" customHeight="1" outlineLevel="1">
      <c r="A145" s="3" t="s">
        <v>114</v>
      </c>
      <c r="B145" s="23"/>
      <c r="C145" s="7"/>
      <c r="D145" s="9"/>
      <c r="E145" s="40"/>
      <c r="F145" s="39"/>
      <c r="G145" s="37">
        <f t="shared" si="76"/>
        <v>0</v>
      </c>
      <c r="H145" s="43">
        <f t="shared" si="77"/>
        <v>0</v>
      </c>
      <c r="I145" s="58"/>
      <c r="J145" s="37">
        <f t="shared" si="78"/>
        <v>0</v>
      </c>
      <c r="K145" s="43">
        <f t="shared" si="79"/>
        <v>0</v>
      </c>
      <c r="L145" s="58"/>
      <c r="M145" s="37">
        <f t="shared" si="80"/>
        <v>0</v>
      </c>
      <c r="N145" s="43">
        <f t="shared" si="81"/>
        <v>0</v>
      </c>
    </row>
    <row r="146" spans="1:14" ht="11.25" hidden="1" customHeight="1" outlineLevel="1">
      <c r="A146" s="3" t="s">
        <v>142</v>
      </c>
      <c r="B146" s="23"/>
      <c r="C146" s="7"/>
      <c r="D146" s="9"/>
      <c r="E146" s="40"/>
      <c r="F146" s="39"/>
      <c r="G146" s="37">
        <f t="shared" si="76"/>
        <v>0</v>
      </c>
      <c r="H146" s="43">
        <f t="shared" si="77"/>
        <v>0</v>
      </c>
      <c r="I146" s="58"/>
      <c r="J146" s="37">
        <f t="shared" si="78"/>
        <v>0</v>
      </c>
      <c r="K146" s="43">
        <f t="shared" si="79"/>
        <v>0</v>
      </c>
      <c r="L146" s="58"/>
      <c r="M146" s="37">
        <f t="shared" si="80"/>
        <v>0</v>
      </c>
      <c r="N146" s="43">
        <f t="shared" si="81"/>
        <v>0</v>
      </c>
    </row>
    <row r="147" spans="1:14" ht="11.25" hidden="1" customHeight="1" outlineLevel="1">
      <c r="A147" s="3" t="s">
        <v>143</v>
      </c>
      <c r="B147" s="23"/>
      <c r="C147" s="7"/>
      <c r="D147" s="9"/>
      <c r="E147" s="40"/>
      <c r="F147" s="39"/>
      <c r="G147" s="37">
        <f t="shared" si="76"/>
        <v>0</v>
      </c>
      <c r="H147" s="43">
        <f t="shared" si="77"/>
        <v>0</v>
      </c>
      <c r="I147" s="58"/>
      <c r="J147" s="37">
        <f t="shared" si="78"/>
        <v>0</v>
      </c>
      <c r="K147" s="43">
        <f t="shared" si="79"/>
        <v>0</v>
      </c>
      <c r="L147" s="58"/>
      <c r="M147" s="37">
        <f t="shared" si="80"/>
        <v>0</v>
      </c>
      <c r="N147" s="43">
        <f t="shared" si="81"/>
        <v>0</v>
      </c>
    </row>
    <row r="148" spans="1:14" ht="11.25" hidden="1" customHeight="1" outlineLevel="1">
      <c r="A148" s="3" t="s">
        <v>144</v>
      </c>
      <c r="B148" s="23"/>
      <c r="C148" s="7"/>
      <c r="D148" s="9"/>
      <c r="E148" s="40"/>
      <c r="F148" s="39"/>
      <c r="G148" s="37">
        <f t="shared" si="76"/>
        <v>0</v>
      </c>
      <c r="H148" s="43">
        <f t="shared" si="77"/>
        <v>0</v>
      </c>
      <c r="I148" s="58"/>
      <c r="J148" s="37">
        <f t="shared" si="78"/>
        <v>0</v>
      </c>
      <c r="K148" s="43">
        <f t="shared" si="79"/>
        <v>0</v>
      </c>
      <c r="L148" s="58"/>
      <c r="M148" s="37">
        <f t="shared" si="80"/>
        <v>0</v>
      </c>
      <c r="N148" s="43">
        <f t="shared" si="81"/>
        <v>0</v>
      </c>
    </row>
    <row r="149" spans="1:14" ht="11.25" hidden="1" customHeight="1" outlineLevel="1">
      <c r="A149" s="3" t="s">
        <v>145</v>
      </c>
      <c r="B149" s="23"/>
      <c r="C149" s="7"/>
      <c r="D149" s="9"/>
      <c r="E149" s="40"/>
      <c r="F149" s="39"/>
      <c r="G149" s="37">
        <f t="shared" si="76"/>
        <v>0</v>
      </c>
      <c r="H149" s="43">
        <f t="shared" si="77"/>
        <v>0</v>
      </c>
      <c r="I149" s="58"/>
      <c r="J149" s="37">
        <f t="shared" si="78"/>
        <v>0</v>
      </c>
      <c r="K149" s="43">
        <f t="shared" si="79"/>
        <v>0</v>
      </c>
      <c r="L149" s="58"/>
      <c r="M149" s="37">
        <f t="shared" si="80"/>
        <v>0</v>
      </c>
      <c r="N149" s="43">
        <f t="shared" si="81"/>
        <v>0</v>
      </c>
    </row>
    <row r="150" spans="1:14" ht="9" collapsed="1">
      <c r="A150" s="31">
        <v>16</v>
      </c>
      <c r="B150" s="25"/>
      <c r="C150" s="32" t="s">
        <v>132</v>
      </c>
      <c r="D150" s="33"/>
      <c r="E150" s="34"/>
      <c r="F150" s="34"/>
      <c r="G150" s="35"/>
      <c r="H150" s="42">
        <f>SUM(H151:H160)</f>
        <v>0</v>
      </c>
      <c r="I150" s="56"/>
      <c r="J150" s="35"/>
      <c r="K150" s="42">
        <f>SUM(K151:K160)</f>
        <v>0</v>
      </c>
      <c r="L150" s="56"/>
      <c r="M150" s="35"/>
      <c r="N150" s="42">
        <f>SUM(N151:N160)</f>
        <v>0</v>
      </c>
    </row>
    <row r="151" spans="1:14" ht="9" hidden="1" outlineLevel="1">
      <c r="A151" s="3" t="s">
        <v>115</v>
      </c>
      <c r="B151" s="23"/>
      <c r="C151" s="7"/>
      <c r="D151" s="9"/>
      <c r="E151" s="40"/>
      <c r="F151" s="39"/>
      <c r="G151" s="37">
        <f t="shared" ref="G151:G160" si="82">ROUND(F151*(1+$F$6),2)</f>
        <v>0</v>
      </c>
      <c r="H151" s="43">
        <f t="shared" ref="H151:H160" si="83">ROUND(E151*G151,2)</f>
        <v>0</v>
      </c>
    </row>
    <row r="152" spans="1:14" ht="11.25" hidden="1" customHeight="1" outlineLevel="1">
      <c r="A152" s="3" t="s">
        <v>116</v>
      </c>
      <c r="B152" s="23"/>
      <c r="C152" s="7"/>
      <c r="D152" s="9"/>
      <c r="E152" s="40"/>
      <c r="F152" s="39"/>
      <c r="G152" s="37">
        <f t="shared" si="82"/>
        <v>0</v>
      </c>
      <c r="H152" s="43">
        <f t="shared" si="83"/>
        <v>0</v>
      </c>
    </row>
    <row r="153" spans="1:14" ht="11.25" hidden="1" customHeight="1" outlineLevel="1">
      <c r="A153" s="3" t="s">
        <v>117</v>
      </c>
      <c r="B153" s="23"/>
      <c r="C153" s="7"/>
      <c r="D153" s="9"/>
      <c r="E153" s="40"/>
      <c r="F153" s="39"/>
      <c r="G153" s="37">
        <f t="shared" si="82"/>
        <v>0</v>
      </c>
      <c r="H153" s="43">
        <f t="shared" si="83"/>
        <v>0</v>
      </c>
    </row>
    <row r="154" spans="1:14" ht="11.25" hidden="1" customHeight="1" outlineLevel="1">
      <c r="A154" s="3" t="s">
        <v>118</v>
      </c>
      <c r="B154" s="23"/>
      <c r="C154" s="7"/>
      <c r="D154" s="9"/>
      <c r="E154" s="40"/>
      <c r="F154" s="39"/>
      <c r="G154" s="37">
        <f t="shared" si="82"/>
        <v>0</v>
      </c>
      <c r="H154" s="43">
        <f t="shared" si="83"/>
        <v>0</v>
      </c>
    </row>
    <row r="155" spans="1:14" ht="11.25" hidden="1" customHeight="1" outlineLevel="1">
      <c r="A155" s="3" t="s">
        <v>146</v>
      </c>
      <c r="B155" s="23"/>
      <c r="C155" s="7"/>
      <c r="D155" s="9"/>
      <c r="E155" s="40"/>
      <c r="F155" s="39"/>
      <c r="G155" s="37">
        <f t="shared" si="82"/>
        <v>0</v>
      </c>
      <c r="H155" s="43">
        <f t="shared" si="83"/>
        <v>0</v>
      </c>
    </row>
    <row r="156" spans="1:14" ht="11.25" hidden="1" customHeight="1" outlineLevel="1">
      <c r="A156" s="3" t="s">
        <v>147</v>
      </c>
      <c r="B156" s="23"/>
      <c r="C156" s="7"/>
      <c r="D156" s="9"/>
      <c r="E156" s="40"/>
      <c r="F156" s="39"/>
      <c r="G156" s="37">
        <f t="shared" si="82"/>
        <v>0</v>
      </c>
      <c r="H156" s="43">
        <f t="shared" si="83"/>
        <v>0</v>
      </c>
    </row>
    <row r="157" spans="1:14" ht="11.25" hidden="1" customHeight="1" outlineLevel="1">
      <c r="A157" s="3" t="s">
        <v>148</v>
      </c>
      <c r="B157" s="23"/>
      <c r="C157" s="7"/>
      <c r="D157" s="9"/>
      <c r="E157" s="40"/>
      <c r="F157" s="39"/>
      <c r="G157" s="37">
        <f t="shared" si="82"/>
        <v>0</v>
      </c>
      <c r="H157" s="43">
        <f t="shared" si="83"/>
        <v>0</v>
      </c>
    </row>
    <row r="158" spans="1:14" ht="11.25" hidden="1" customHeight="1" outlineLevel="1">
      <c r="A158" s="3" t="s">
        <v>149</v>
      </c>
      <c r="B158" s="23"/>
      <c r="C158" s="7"/>
      <c r="D158" s="9"/>
      <c r="E158" s="40"/>
      <c r="F158" s="39"/>
      <c r="G158" s="37">
        <f t="shared" si="82"/>
        <v>0</v>
      </c>
      <c r="H158" s="43">
        <f t="shared" si="83"/>
        <v>0</v>
      </c>
    </row>
    <row r="159" spans="1:14" ht="11.25" hidden="1" customHeight="1" outlineLevel="1">
      <c r="A159" s="3" t="s">
        <v>150</v>
      </c>
      <c r="B159" s="23"/>
      <c r="C159" s="7"/>
      <c r="D159" s="9"/>
      <c r="E159" s="40"/>
      <c r="F159" s="39"/>
      <c r="G159" s="37">
        <f t="shared" si="82"/>
        <v>0</v>
      </c>
      <c r="H159" s="43">
        <f t="shared" si="83"/>
        <v>0</v>
      </c>
    </row>
    <row r="160" spans="1:14" ht="11.25" hidden="1" customHeight="1" outlineLevel="1">
      <c r="A160" s="3" t="s">
        <v>151</v>
      </c>
      <c r="B160" s="23"/>
      <c r="C160" s="7"/>
      <c r="D160" s="9"/>
      <c r="E160" s="40"/>
      <c r="F160" s="39"/>
      <c r="G160" s="37">
        <f t="shared" si="82"/>
        <v>0</v>
      </c>
      <c r="H160" s="43">
        <f t="shared" si="83"/>
        <v>0</v>
      </c>
    </row>
    <row r="161" spans="1:14" ht="11.25" customHeight="1" collapsed="1">
      <c r="A161" s="86" t="s">
        <v>176</v>
      </c>
      <c r="B161" s="87"/>
      <c r="C161" s="87"/>
      <c r="D161" s="87"/>
      <c r="E161" s="87"/>
      <c r="F161" s="87"/>
      <c r="G161" s="88"/>
      <c r="H161" s="44">
        <f>SUM(H9:H150)/2</f>
        <v>1750</v>
      </c>
      <c r="I161" s="56">
        <f>ROUND(K161/H161,4)</f>
        <v>0.1643</v>
      </c>
      <c r="J161" s="35"/>
      <c r="K161" s="44">
        <f>SUM(K9:K150)/2</f>
        <v>287.5</v>
      </c>
      <c r="L161" s="56">
        <f>ROUND(N161/H161,4)</f>
        <v>0</v>
      </c>
      <c r="M161" s="35"/>
      <c r="N161" s="44">
        <f>SUM(N9:N150)/2</f>
        <v>0</v>
      </c>
    </row>
    <row r="162" spans="1:14" ht="11.25" customHeight="1">
      <c r="A162" s="105" t="s">
        <v>188</v>
      </c>
      <c r="B162" s="105"/>
      <c r="C162" s="105"/>
      <c r="D162" s="105"/>
      <c r="E162" s="105"/>
      <c r="F162" s="105"/>
      <c r="G162" s="106">
        <f>ROUND((K161-K9)/(H161-H9),4)</f>
        <v>0.1</v>
      </c>
      <c r="H162" s="106"/>
      <c r="I162" s="96" t="s">
        <v>192</v>
      </c>
      <c r="J162" s="97"/>
      <c r="K162" s="97"/>
      <c r="L162" s="97"/>
      <c r="M162" s="97"/>
      <c r="N162" s="97"/>
    </row>
    <row r="163" spans="1:14" ht="11.25" customHeight="1">
      <c r="A163" s="74" t="s">
        <v>128</v>
      </c>
      <c r="B163" s="75"/>
      <c r="C163" s="75"/>
      <c r="D163" s="75"/>
      <c r="E163" s="75"/>
      <c r="F163" s="75"/>
      <c r="G163" s="75"/>
      <c r="H163" s="76"/>
      <c r="I163" s="91" t="s">
        <v>189</v>
      </c>
      <c r="J163" s="92"/>
      <c r="K163" s="93"/>
      <c r="L163" s="94">
        <f>H161</f>
        <v>1750</v>
      </c>
      <c r="M163" s="95"/>
      <c r="N163" s="56">
        <v>1</v>
      </c>
    </row>
    <row r="164" spans="1:14" ht="11.25" customHeight="1">
      <c r="A164" s="71"/>
      <c r="B164" s="72"/>
      <c r="C164" s="72"/>
      <c r="D164" s="72"/>
      <c r="E164" s="72"/>
      <c r="F164" s="72"/>
      <c r="G164" s="72"/>
      <c r="H164" s="73"/>
      <c r="I164" s="91" t="s">
        <v>190</v>
      </c>
      <c r="J164" s="92"/>
      <c r="K164" s="93"/>
      <c r="L164" s="94">
        <f>N161</f>
        <v>0</v>
      </c>
      <c r="M164" s="95"/>
      <c r="N164" s="56">
        <f>L164/L163</f>
        <v>0</v>
      </c>
    </row>
    <row r="165" spans="1:14" ht="11.25" customHeight="1">
      <c r="A165" s="71"/>
      <c r="B165" s="72"/>
      <c r="C165" s="72"/>
      <c r="D165" s="72"/>
      <c r="E165" s="72"/>
      <c r="F165" s="72"/>
      <c r="G165" s="72"/>
      <c r="H165" s="73"/>
      <c r="I165" s="107" t="s">
        <v>191</v>
      </c>
      <c r="J165" s="107"/>
      <c r="K165" s="107"/>
      <c r="L165" s="108">
        <f>K161</f>
        <v>287.5</v>
      </c>
      <c r="M165" s="107"/>
      <c r="N165" s="65">
        <f>L165/L163</f>
        <v>0.16428571428571428</v>
      </c>
    </row>
    <row r="166" spans="1:14" ht="11.25" customHeight="1">
      <c r="A166" s="98" t="s">
        <v>129</v>
      </c>
      <c r="B166" s="99"/>
      <c r="C166" s="99"/>
      <c r="D166" s="99"/>
      <c r="E166" s="99"/>
      <c r="F166" s="99"/>
      <c r="G166" s="99"/>
      <c r="H166" s="100"/>
      <c r="I166" s="98" t="s">
        <v>195</v>
      </c>
      <c r="J166" s="99"/>
      <c r="K166" s="99"/>
      <c r="L166" s="99"/>
      <c r="M166" s="99"/>
      <c r="N166" s="100"/>
    </row>
    <row r="167" spans="1:14" ht="11.25" customHeight="1">
      <c r="A167" s="49"/>
      <c r="B167" s="70"/>
      <c r="C167" s="50"/>
      <c r="D167" s="50"/>
      <c r="E167" s="50"/>
      <c r="F167" s="50"/>
      <c r="G167" s="50"/>
      <c r="H167" s="51"/>
      <c r="I167" s="2"/>
      <c r="J167" s="2"/>
      <c r="K167" s="2"/>
      <c r="L167" s="2"/>
      <c r="M167" s="2"/>
      <c r="N167" s="68"/>
    </row>
    <row r="168" spans="1:14" ht="11.25" customHeight="1">
      <c r="A168" s="53"/>
      <c r="B168" s="26"/>
      <c r="C168" s="54"/>
      <c r="D168" s="54"/>
      <c r="E168" s="54"/>
      <c r="F168" s="54"/>
      <c r="G168" s="54"/>
      <c r="H168" s="55"/>
      <c r="I168" s="66"/>
      <c r="J168" s="67"/>
      <c r="K168" s="66"/>
      <c r="L168" s="66"/>
      <c r="M168" s="66"/>
      <c r="N168" s="69"/>
    </row>
    <row r="169" spans="1:14" ht="11.25" customHeight="1">
      <c r="A169" s="53"/>
      <c r="B169" s="26"/>
      <c r="C169" s="54"/>
      <c r="D169" s="54"/>
      <c r="E169" s="54"/>
      <c r="F169" s="54"/>
      <c r="G169" s="54"/>
      <c r="H169" s="55"/>
      <c r="I169" s="66"/>
      <c r="J169" s="67"/>
      <c r="K169" s="66"/>
      <c r="L169" s="66"/>
      <c r="M169" s="66"/>
      <c r="N169" s="69"/>
    </row>
    <row r="170" spans="1:14" ht="11.25" customHeight="1">
      <c r="A170" s="53"/>
      <c r="B170" s="26"/>
      <c r="C170" s="54"/>
      <c r="D170" s="54"/>
      <c r="E170" s="54"/>
      <c r="F170" s="54"/>
      <c r="G170" s="54"/>
      <c r="H170" s="55"/>
      <c r="I170" s="66"/>
      <c r="J170" s="66"/>
      <c r="K170" s="66"/>
      <c r="L170" s="66"/>
      <c r="M170" s="66"/>
      <c r="N170" s="69"/>
    </row>
    <row r="171" spans="1:14" ht="11.25" customHeight="1">
      <c r="A171" s="20"/>
      <c r="B171" s="27"/>
      <c r="C171" s="21"/>
      <c r="D171" s="21"/>
      <c r="E171" s="21"/>
      <c r="F171" s="21"/>
      <c r="G171" s="21"/>
      <c r="H171" s="22"/>
      <c r="I171" s="63"/>
      <c r="J171" s="63"/>
      <c r="K171" s="63"/>
      <c r="L171" s="63"/>
      <c r="M171" s="63"/>
      <c r="N171" s="64"/>
    </row>
    <row r="172" spans="1:14" ht="11.25" customHeight="1">
      <c r="A172" s="11"/>
      <c r="B172" s="28"/>
      <c r="C172" s="12"/>
      <c r="D172" s="11"/>
      <c r="E172" s="13"/>
      <c r="F172" s="14"/>
      <c r="G172" s="14"/>
      <c r="H172" s="14"/>
    </row>
    <row r="173" spans="1:14" ht="11.25" customHeight="1">
      <c r="C173" s="16"/>
    </row>
    <row r="174" spans="1:14" ht="11.25" customHeight="1">
      <c r="C174" s="16"/>
    </row>
    <row r="175" spans="1:14" ht="11.25" customHeight="1">
      <c r="C175" s="16"/>
    </row>
    <row r="176" spans="1:14" ht="11.25" customHeight="1">
      <c r="C176" s="16"/>
    </row>
  </sheetData>
  <mergeCells count="38">
    <mergeCell ref="A1:N1"/>
    <mergeCell ref="I2:N2"/>
    <mergeCell ref="J3:K3"/>
    <mergeCell ref="J4:K4"/>
    <mergeCell ref="I6:J6"/>
    <mergeCell ref="A5:B5"/>
    <mergeCell ref="C5:H5"/>
    <mergeCell ref="A6:B6"/>
    <mergeCell ref="C6:D6"/>
    <mergeCell ref="A2:B2"/>
    <mergeCell ref="C2:H2"/>
    <mergeCell ref="A3:B3"/>
    <mergeCell ref="C3:H3"/>
    <mergeCell ref="A4:B4"/>
    <mergeCell ref="C4:H4"/>
    <mergeCell ref="L3:N3"/>
    <mergeCell ref="L4:N4"/>
    <mergeCell ref="I162:N162"/>
    <mergeCell ref="A165:H165"/>
    <mergeCell ref="A166:H166"/>
    <mergeCell ref="A7:H7"/>
    <mergeCell ref="I7:K7"/>
    <mergeCell ref="L7:N7"/>
    <mergeCell ref="A161:G161"/>
    <mergeCell ref="A163:H163"/>
    <mergeCell ref="A162:F162"/>
    <mergeCell ref="G162:H162"/>
    <mergeCell ref="I166:N166"/>
    <mergeCell ref="I165:K165"/>
    <mergeCell ref="L165:M165"/>
    <mergeCell ref="I5:J5"/>
    <mergeCell ref="L5:N5"/>
    <mergeCell ref="A164:H164"/>
    <mergeCell ref="L6:N6"/>
    <mergeCell ref="I163:K163"/>
    <mergeCell ref="I164:K164"/>
    <mergeCell ref="L163:M163"/>
    <mergeCell ref="L164:M164"/>
  </mergeCells>
  <printOptions horizontalCentered="1"/>
  <pageMargins left="0.19685039370078741" right="0.19685039370078741" top="1.3779527559055118" bottom="0.59055118110236227" header="0.19685039370078741" footer="0.19685039370078741"/>
  <pageSetup paperSize="9" orientation="landscape" r:id="rId1"/>
  <headerFooter>
    <oddHeader>&amp;C&amp;"Arial,Normal"&amp;7&amp;G 
MINISTÉRIO DA EDUCAÇÃO
SECRETARIA DE EDUCAÇÃO PROFISSIONAL E TECNOLÓGICA
INSTITUTO FEDERAL DE EDUCAÇÃO, CIÊNCIA E TEC. DE RORAIMA
(TIMBRE DA EMPRESA)</oddHeader>
    <oddFooter>&amp;C&amp;"Arial,Normal"&amp;7(Endereço completo da empresa)
(telefone e email)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BOLETIM DE MED</vt:lpstr>
      <vt:lpstr>'MODELO BOLETIM DE MED'!Titulos_de_impressao</vt:lpstr>
    </vt:vector>
  </TitlesOfParts>
  <Company>Instituto Federal de Roraima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da Silva Santos</dc:creator>
  <cp:lastModifiedBy>Rodrigo da Silva Santos</cp:lastModifiedBy>
  <cp:lastPrinted>2018-11-08T22:27:05Z</cp:lastPrinted>
  <dcterms:created xsi:type="dcterms:W3CDTF">2014-08-05T13:44:08Z</dcterms:created>
  <dcterms:modified xsi:type="dcterms:W3CDTF">2018-11-08T22:56:04Z</dcterms:modified>
</cp:coreProperties>
</file>